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ady\Desktop\"/>
    </mc:Choice>
  </mc:AlternateContent>
  <xr:revisionPtr revIDLastSave="0" documentId="8_{2896225C-8A21-4D79-88FB-FC8AE72C66F0}" xr6:coauthVersionLast="37" xr6:coauthVersionMax="37" xr10:uidLastSave="{00000000-0000-0000-0000-000000000000}"/>
  <bookViews>
    <workbookView xWindow="0" yWindow="0" windowWidth="24000" windowHeight="9225" tabRatio="822" xr2:uid="{00000000-000D-0000-FFFF-FFFF00000000}"/>
  </bookViews>
  <sheets>
    <sheet name="TRANSFER FIT (USD)" sheetId="20" r:id="rId1"/>
    <sheet name="AIRPORT FAST TRACK (USD)" sheetId="21" r:id="rId2"/>
    <sheet name="BINTAN FERRY (USD)" sheetId="22" r:id="rId3"/>
    <sheet name="TOUR Classic FIT (USD) " sheetId="18" r:id="rId4"/>
    <sheet name="TOUR Signature FIT (USD)" sheetId="26" r:id="rId5"/>
    <sheet name="FREE &amp; EASY" sheetId="28" r:id="rId6"/>
    <sheet name="TOUR HIGHLIGHT" sheetId="27" r:id="rId7"/>
    <sheet name="SIC EXCURSIONS" sheetId="5" state="hidden" r:id="rId8"/>
    <sheet name="F&amp;E Tour" sheetId="10" state="hidden" r:id="rId9"/>
    <sheet name="Sheet1" sheetId="9" state="hidden" r:id="rId10"/>
  </sheets>
  <externalReferences>
    <externalReference r:id="rId11"/>
  </externalReferences>
  <definedNames>
    <definedName name="BKKACT" localSheetId="8">'[1]I-Excursions Prices'!#REF!</definedName>
    <definedName name="BKKACT">'[1]I-Excursions Prices'!#REF!</definedName>
    <definedName name="BKKAMP" localSheetId="8">'[1]I-Excursions Prices'!#REF!</definedName>
    <definedName name="BKKAMP">'[1]I-Excursions Prices'!#REF!</definedName>
    <definedName name="BKKAYU" localSheetId="8">'[1]I-Excursions Prices'!#REF!</definedName>
    <definedName name="BKKAYU">'[1]I-Excursions Prices'!#REF!</definedName>
    <definedName name="BKKBAB" localSheetId="8">'[1]I-Excursions Prices'!#REF!</definedName>
    <definedName name="BKKBAB">'[1]I-Excursions Prices'!#REF!</definedName>
    <definedName name="BKKBPC" localSheetId="8">'[1]I-Excursions Prices'!#REF!</definedName>
    <definedName name="BKKBPC">'[1]I-Excursions Prices'!#REF!</definedName>
    <definedName name="BKKBSF" localSheetId="8">'[1]I-Excursions Prices'!#REF!</definedName>
    <definedName name="BKKBSF">'[1]I-Excursions Prices'!#REF!</definedName>
    <definedName name="BKKBSH" localSheetId="8">'[1]I-Excursions Prices'!#REF!</definedName>
    <definedName name="BKKBSH">'[1]I-Excursions Prices'!#REF!</definedName>
    <definedName name="BKKBWL" localSheetId="8">'[1]I-Excursions Prices'!#REF!</definedName>
    <definedName name="BKKBWL">'[1]I-Excursions Prices'!#REF!</definedName>
    <definedName name="BKKCFT" localSheetId="8">'[1]I-Excursions Prices'!#REF!</definedName>
    <definedName name="BKKCFT">'[1]I-Excursions Prices'!#REF!</definedName>
    <definedName name="BKKCHB" localSheetId="8">'[1]I-Excursions Prices'!#REF!</definedName>
    <definedName name="BKKCHB">'[1]I-Excursions Prices'!#REF!</definedName>
    <definedName name="BKKCOB" localSheetId="8">'[1]I-Excursions Prices'!#REF!</definedName>
    <definedName name="BKKCOB">'[1]I-Excursions Prices'!#REF!</definedName>
    <definedName name="BKKCOD" localSheetId="8">'[1]I-Excursions Prices'!#REF!</definedName>
    <definedName name="BKKCOD">'[1]I-Excursions Prices'!#REF!</definedName>
    <definedName name="BKKCON" localSheetId="8">'[1]I-Excursions Prices'!#REF!</definedName>
    <definedName name="BKKCON">'[1]I-Excursions Prices'!#REF!</definedName>
    <definedName name="BKKCOT" localSheetId="8">'[1]I-Excursions Prices'!#REF!</definedName>
    <definedName name="BKKCOT">'[1]I-Excursions Prices'!#REF!</definedName>
    <definedName name="BKKCTT" localSheetId="8">'[1]I-Excursions Prices'!#REF!</definedName>
    <definedName name="BKKCTT">'[1]I-Excursions Prices'!#REF!</definedName>
    <definedName name="BKKDBMDC" localSheetId="8">'[1]I-Excursions Prices'!#REF!</definedName>
    <definedName name="BKKDBMDC">'[1]I-Excursions Prices'!#REF!</definedName>
    <definedName name="BKKDBMDT" localSheetId="8">'[1]I-Excursions Prices'!#REF!</definedName>
    <definedName name="BKKDBMDT">'[1]I-Excursions Prices'!#REF!</definedName>
    <definedName name="BKKDBMTT" localSheetId="8">'[1]I-Excursions Prices'!#REF!</definedName>
    <definedName name="BKKDBMTT">'[1]I-Excursions Prices'!#REF!</definedName>
    <definedName name="BKKDBOCM" localSheetId="8">'[1]I-Excursions Prices'!#REF!</definedName>
    <definedName name="BKKDBOCM">'[1]I-Excursions Prices'!#REF!</definedName>
    <definedName name="BKKDBSFD" localSheetId="8">'[1]I-Excursions Prices'!#REF!</definedName>
    <definedName name="BKKDBSFD">'[1]I-Excursions Prices'!#REF!</definedName>
    <definedName name="BKKDCG" localSheetId="8">'[1]I-Excursions Prices'!#REF!</definedName>
    <definedName name="BKKDCG">'[1]I-Excursions Prices'!#REF!</definedName>
    <definedName name="BKKDCM" localSheetId="8">'[1]I-Excursions Prices'!#REF!</definedName>
    <definedName name="BKKDCM">'[1]I-Excursions Prices'!#REF!</definedName>
    <definedName name="BKKDCS" localSheetId="8">'[1]I-Excursions Prices'!#REF!</definedName>
    <definedName name="BKKDCS">'[1]I-Excursions Prices'!#REF!</definedName>
    <definedName name="BKKDCT" localSheetId="8">'[1]I-Excursions Prices'!#REF!</definedName>
    <definedName name="BKKDCT">'[1]I-Excursions Prices'!#REF!</definedName>
    <definedName name="BKKDCW" localSheetId="8">'[1]I-Excursions Prices'!#REF!</definedName>
    <definedName name="BKKDCW">'[1]I-Excursions Prices'!#REF!</definedName>
    <definedName name="BKKDCWS" localSheetId="8">'[1]I-Excursions Prices'!#REF!</definedName>
    <definedName name="BKKDCWS">'[1]I-Excursions Prices'!#REF!</definedName>
    <definedName name="BKKDRW" localSheetId="8">'[1]I-Excursions Prices'!#REF!</definedName>
    <definedName name="BKKDRW">'[1]I-Excursions Prices'!#REF!</definedName>
    <definedName name="BKKFDH" localSheetId="8">'[1]I-Excursions Prices'!#REF!</definedName>
    <definedName name="BKKFDH">'[1]I-Excursions Prices'!#REF!</definedName>
    <definedName name="BKKFRK" localSheetId="8">'[1]I-Excursions Prices'!#REF!</definedName>
    <definedName name="BKKFRK">'[1]I-Excursions Prices'!#REF!</definedName>
    <definedName name="BKKGIB" localSheetId="8">'[1]I-Excursions Prices'!#REF!</definedName>
    <definedName name="BKKGIB">'[1]I-Excursions Prices'!#REF!</definedName>
    <definedName name="BKKGPT" localSheetId="8">'[1]I-Excursions Prices'!#REF!</definedName>
    <definedName name="BKKGPT">'[1]I-Excursions Prices'!#REF!</definedName>
    <definedName name="BKKHOB" localSheetId="8">'[1]I-Excursions Prices'!#REF!</definedName>
    <definedName name="BKKHOB">'[1]I-Excursions Prices'!#REF!</definedName>
    <definedName name="BKKHON" localSheetId="8">'[1]I-Excursions Prices'!#REF!</definedName>
    <definedName name="BKKHON">'[1]I-Excursions Prices'!#REF!</definedName>
    <definedName name="BKKJLD" localSheetId="8">'[1]I-Excursions Prices'!#REF!</definedName>
    <definedName name="BKKJLD">'[1]I-Excursions Prices'!#REF!</definedName>
    <definedName name="BKKJLS" localSheetId="8">'[1]I-Excursions Prices'!#REF!</definedName>
    <definedName name="BKKJLS">'[1]I-Excursions Prices'!#REF!</definedName>
    <definedName name="BKKJTT" localSheetId="8">'[1]I-Excursions Prices'!#REF!</definedName>
    <definedName name="BKKJTT">'[1]I-Excursions Prices'!#REF!</definedName>
    <definedName name="BKKKAY" localSheetId="8">'[1]I-Excursions Prices'!#REF!</definedName>
    <definedName name="BKKKAY">'[1]I-Excursions Prices'!#REF!</definedName>
    <definedName name="BKKKGV" localSheetId="8">'[1]I-Excursions Prices'!#REF!</definedName>
    <definedName name="BKKKGV">'[1]I-Excursions Prices'!#REF!</definedName>
    <definedName name="BKKMAT" localSheetId="8">'[1]I-Excursions Prices'!#REF!</definedName>
    <definedName name="BKKMAT">'[1]I-Excursions Prices'!#REF!</definedName>
    <definedName name="BKKMCC" localSheetId="8">'[1]I-Excursions Prices'!#REF!</definedName>
    <definedName name="BKKMCC">'[1]I-Excursions Prices'!#REF!</definedName>
    <definedName name="BKKNMT" localSheetId="8">'[1]I-Excursions Prices'!#REF!</definedName>
    <definedName name="BKKNMT">'[1]I-Excursions Prices'!#REF!</definedName>
    <definedName name="BKKOCF" localSheetId="8">'[1]I-Excursions Prices'!#REF!</definedName>
    <definedName name="BKKOCF">'[1]I-Excursions Prices'!#REF!</definedName>
    <definedName name="BKKOCH" localSheetId="8">'[1]I-Excursions Prices'!#REF!</definedName>
    <definedName name="BKKOCH">'[1]I-Excursions Prices'!#REF!</definedName>
    <definedName name="BKKPRA" localSheetId="8">'[1]I-Excursions Prices'!#REF!</definedName>
    <definedName name="BKKPRA">'[1]I-Excursions Prices'!#REF!</definedName>
    <definedName name="BKKPSA" localSheetId="8">'[1]I-Excursions Prices'!#REF!</definedName>
    <definedName name="BKKPSA">'[1]I-Excursions Prices'!#REF!</definedName>
    <definedName name="BKKRGT" localSheetId="8">'[1]I-Excursions Prices'!#REF!</definedName>
    <definedName name="BKKRGT">'[1]I-Excursions Prices'!#REF!</definedName>
    <definedName name="BKKRKR" localSheetId="8">'[1]I-Excursions Prices'!#REF!</definedName>
    <definedName name="BKKRKR">'[1]I-Excursions Prices'!#REF!</definedName>
    <definedName name="BKKRKT" localSheetId="8">'[1]I-Excursions Prices'!#REF!</definedName>
    <definedName name="BKKRKT">'[1]I-Excursions Prices'!#REF!</definedName>
    <definedName name="BKKSAF" localSheetId="8">'[1]I-Excursions Prices'!#REF!</definedName>
    <definedName name="BKKSAF">'[1]I-Excursions Prices'!#REF!</definedName>
    <definedName name="BKKSAM" localSheetId="8">'[1]I-Excursions Prices'!#REF!</definedName>
    <definedName name="BKKSAM">'[1]I-Excursions Prices'!#REF!</definedName>
    <definedName name="BKKSH2" localSheetId="8">'[1]I-Excursions Prices'!#REF!</definedName>
    <definedName name="BKKSH2">'[1]I-Excursions Prices'!#REF!</definedName>
    <definedName name="BKKSND" localSheetId="8">'[1]I-Excursions Prices'!#REF!</definedName>
    <definedName name="BKKSND">'[1]I-Excursions Prices'!#REF!</definedName>
    <definedName name="BKKSPP" localSheetId="8">'[1]I-Excursions Prices'!#REF!</definedName>
    <definedName name="BKKSPP">'[1]I-Excursions Prices'!#REF!</definedName>
    <definedName name="BKKSRTOB" localSheetId="8">'[1]I-Excursions Prices'!#REF!</definedName>
    <definedName name="BKKSRTOB">'[1]I-Excursions Prices'!#REF!</definedName>
    <definedName name="BKKTBX" localSheetId="8">'[1]I-Excursions Prices'!#REF!</definedName>
    <definedName name="BKKTBX">'[1]I-Excursions Prices'!#REF!</definedName>
    <definedName name="BKKTDD" localSheetId="8">'[1]I-Excursions Prices'!#REF!</definedName>
    <definedName name="BKKTDD">'[1]I-Excursions Prices'!#REF!</definedName>
    <definedName name="BKKTDS" localSheetId="8">'[1]I-Excursions Prices'!#REF!</definedName>
    <definedName name="BKKTDS">'[1]I-Excursions Prices'!#REF!</definedName>
    <definedName name="BKKTHA" localSheetId="8">'[1]I-Excursions Prices'!#REF!</definedName>
    <definedName name="BKKTHA">'[1]I-Excursions Prices'!#REF!</definedName>
    <definedName name="BKKTKE" localSheetId="8">'[1]I-Excursions Prices'!#REF!</definedName>
    <definedName name="BKKTKE">'[1]I-Excursions Prices'!#REF!</definedName>
    <definedName name="BKKTKEDLX" localSheetId="8">'[1]I-Excursions Prices'!#REF!</definedName>
    <definedName name="BKKTKEDLX">'[1]I-Excursions Prices'!#REF!</definedName>
    <definedName name="CEI">#REF!</definedName>
    <definedName name="CEIBCK" localSheetId="8">'[1]I-Excursions Prices'!#REF!</definedName>
    <definedName name="CEIBCK">'[1]I-Excursions Prices'!#REF!</definedName>
    <definedName name="CEICNS" localSheetId="8">'[1]I-Excursions Prices'!#REF!</definedName>
    <definedName name="CEICNS">'[1]I-Excursions Prices'!#REF!</definedName>
    <definedName name="CEIDTH" localSheetId="8">'[1]I-Excursions Prices'!#REF!</definedName>
    <definedName name="CEIDTH">'[1]I-Excursions Prices'!#REF!</definedName>
    <definedName name="CEIELF" localSheetId="8">'[1]I-Excursions Prices'!#REF!</definedName>
    <definedName name="CEIELF">'[1]I-Excursions Prices'!#REF!</definedName>
    <definedName name="CEIELH" localSheetId="8">'[1]I-Excursions Prices'!#REF!</definedName>
    <definedName name="CEIELH">'[1]I-Excursions Prices'!#REF!</definedName>
    <definedName name="CEIMSS" localSheetId="8">'[1]I-Excursions Prices'!#REF!</definedName>
    <definedName name="CEIMSS">'[1]I-Excursions Prices'!#REF!</definedName>
    <definedName name="CEIWMC" localSheetId="8">'[1]I-Excursions Prices'!#REF!</definedName>
    <definedName name="CEIWMC">'[1]I-Excursions Prices'!#REF!</definedName>
    <definedName name="CNX">#REF!</definedName>
    <definedName name="CNXBTC" localSheetId="8">'[1]I-Excursions Prices'!#REF!</definedName>
    <definedName name="CNXBTC">'[1]I-Excursions Prices'!#REF!</definedName>
    <definedName name="CNXCFE" localSheetId="8">'[1]I-Excursions Prices'!#REF!</definedName>
    <definedName name="CNXCFE">'[1]I-Excursions Prices'!#REF!</definedName>
    <definedName name="CNXCFN" localSheetId="8">'[1]I-Excursions Prices'!#REF!</definedName>
    <definedName name="CNXCFN">'[1]I-Excursions Prices'!#REF!</definedName>
    <definedName name="CNXCFO" localSheetId="8">'[1]I-Excursions Prices'!#REF!</definedName>
    <definedName name="CNXCFO">'[1]I-Excursions Prices'!#REF!</definedName>
    <definedName name="CNXCFS" localSheetId="8">'[1]I-Excursions Prices'!#REF!</definedName>
    <definedName name="CNXCFS">'[1]I-Excursions Prices'!#REF!</definedName>
    <definedName name="CNXCHN" localSheetId="8">'[1]I-Excursions Prices'!#REF!</definedName>
    <definedName name="CNXCHN">'[1]I-Excursions Prices'!#REF!</definedName>
    <definedName name="CNXCHO" localSheetId="8">'[1]I-Excursions Prices'!#REF!</definedName>
    <definedName name="CNXCHO">'[1]I-Excursions Prices'!#REF!</definedName>
    <definedName name="CNXCHR" localSheetId="8">'[1]I-Excursions Prices'!#REF!</definedName>
    <definedName name="CNXCHR">'[1]I-Excursions Prices'!#REF!</definedName>
    <definedName name="CNXCHS" localSheetId="8">'[1]I-Excursions Prices'!#REF!</definedName>
    <definedName name="CNXCHS">'[1]I-Excursions Prices'!#REF!</definedName>
    <definedName name="CNXCIG" localSheetId="8">'[1]I-Excursions Prices'!#REF!</definedName>
    <definedName name="CNXCIG">'[1]I-Excursions Prices'!#REF!</definedName>
    <definedName name="CNXCODFD" localSheetId="8">'[1]I-Excursions Prices'!#REF!</definedName>
    <definedName name="CNXCODFD">'[1]I-Excursions Prices'!#REF!</definedName>
    <definedName name="CNXCOKHD" localSheetId="8">'[1]I-Excursions Prices'!#REF!</definedName>
    <definedName name="CNXCOKHD">'[1]I-Excursions Prices'!#REF!</definedName>
    <definedName name="CNXCOKPM" localSheetId="8">'[1]I-Excursions Prices'!#REF!</definedName>
    <definedName name="CNXCOKPM">'[1]I-Excursions Prices'!#REF!</definedName>
    <definedName name="CNXDIT" localSheetId="8">'[1]I-Excursions Prices'!#REF!</definedName>
    <definedName name="CNXDIT">'[1]I-Excursions Prices'!#REF!</definedName>
    <definedName name="CNXECQ" localSheetId="8">'[1]I-Excursions Prices'!#REF!</definedName>
    <definedName name="CNXECQ">'[1]I-Excursions Prices'!#REF!</definedName>
    <definedName name="CNXECT" localSheetId="8">'[1]I-Excursions Prices'!#REF!</definedName>
    <definedName name="CNXECT">'[1]I-Excursions Prices'!#REF!</definedName>
    <definedName name="CNXEHB" localSheetId="8">'[1]I-Excursions Prices'!#REF!</definedName>
    <definedName name="CNXEHB">'[1]I-Excursions Prices'!#REF!</definedName>
    <definedName name="CNXEST" localSheetId="8">'[1]I-Excursions Prices'!#REF!</definedName>
    <definedName name="CNXEST">'[1]I-Excursions Prices'!#REF!</definedName>
    <definedName name="CNXEWQ" localSheetId="8">'[1]I-Excursions Prices'!#REF!</definedName>
    <definedName name="CNXEWQ">'[1]I-Excursions Prices'!#REF!</definedName>
    <definedName name="CNXEWT" localSheetId="8">'[1]I-Excursions Prices'!#REF!</definedName>
    <definedName name="CNXEWT">'[1]I-Excursions Prices'!#REF!</definedName>
    <definedName name="CNXHCT" localSheetId="8">'[1]I-Excursions Prices'!#REF!</definedName>
    <definedName name="CNXHCT">'[1]I-Excursions Prices'!#REF!</definedName>
    <definedName name="CNXINT" localSheetId="8">'[1]I-Excursions Prices'!#REF!</definedName>
    <definedName name="CNXINT">'[1]I-Excursions Prices'!#REF!</definedName>
    <definedName name="CNXKLC" localSheetId="8">'[1]I-Excursions Prices'!#REF!</definedName>
    <definedName name="CNXKLC">'[1]I-Excursions Prices'!#REF!</definedName>
    <definedName name="CNXLHT" localSheetId="8">'[1]I-Excursions Prices'!#REF!</definedName>
    <definedName name="CNXLHT">'[1]I-Excursions Prices'!#REF!</definedName>
    <definedName name="CNXLLT" localSheetId="8">'[1]I-Excursions Prices'!#REF!</definedName>
    <definedName name="CNXLLT">'[1]I-Excursions Prices'!#REF!</definedName>
    <definedName name="CNXLPG" localSheetId="8">'[1]I-Excursions Prices'!#REF!</definedName>
    <definedName name="CNXLPG">'[1]I-Excursions Prices'!#REF!</definedName>
    <definedName name="CNXMDS" localSheetId="8">'[1]I-Excursions Prices'!#REF!</definedName>
    <definedName name="CNXMDS">'[1]I-Excursions Prices'!#REF!</definedName>
    <definedName name="CNXMOU" localSheetId="8">'[1]I-Excursions Prices'!#REF!</definedName>
    <definedName name="CNXMOU">'[1]I-Excursions Prices'!#REF!</definedName>
    <definedName name="CNXMSV1" localSheetId="8">'[1]I-Excursions Prices'!#REF!</definedName>
    <definedName name="CNXMSV1">'[1]I-Excursions Prices'!#REF!</definedName>
    <definedName name="CNXMWD" localSheetId="8">'[1]I-Excursions Prices'!#REF!</definedName>
    <definedName name="CNXMWD">'[1]I-Excursions Prices'!#REF!</definedName>
    <definedName name="CNXNMM" localSheetId="8">'[1]I-Excursions Prices'!#REF!</definedName>
    <definedName name="CNXNMM">'[1]I-Excursions Prices'!#REF!</definedName>
    <definedName name="CNXNMQ" localSheetId="8">'[1]I-Excursions Prices'!#REF!</definedName>
    <definedName name="CNXNMQ">'[1]I-Excursions Prices'!#REF!</definedName>
    <definedName name="CNXORC" localSheetId="8">'[1]I-Excursions Prices'!#REF!</definedName>
    <definedName name="CNXORC">'[1]I-Excursions Prices'!#REF!</definedName>
    <definedName name="CNXPAL" localSheetId="8">'[1]I-Excursions Prices'!#REF!</definedName>
    <definedName name="CNXPAL">'[1]I-Excursions Prices'!#REF!</definedName>
    <definedName name="CNXTA2" localSheetId="8">'[1]I-Excursions Prices'!#REF!</definedName>
    <definedName name="CNXTA2">'[1]I-Excursions Prices'!#REF!</definedName>
    <definedName name="CNXTGM" localSheetId="8">'[1]I-Excursions Prices'!#REF!</definedName>
    <definedName name="CNXTGM">'[1]I-Excursions Prices'!#REF!</definedName>
    <definedName name="CNXTLA" localSheetId="8">'[1]I-Excursions Prices'!#REF!</definedName>
    <definedName name="CNXTLA">'[1]I-Excursions Prices'!#REF!</definedName>
    <definedName name="Disc" localSheetId="8">'[1]I-Excursions Prices'!#REF!</definedName>
    <definedName name="Disc">'[1]I-Excursions Prices'!#REF!</definedName>
    <definedName name="ER" localSheetId="8">'[1]I-Excursions Prices'!#REF!</definedName>
    <definedName name="ER">'[1]I-Excursions Prices'!#REF!</definedName>
    <definedName name="gateway" localSheetId="1">'AIRPORT FAST TRACK (USD)'!$B$51</definedName>
    <definedName name="HGN">#REF!</definedName>
    <definedName name="HGNF01" localSheetId="8">'[1]I-Excursions Prices'!#REF!</definedName>
    <definedName name="HGNF01">'[1]I-Excursions Prices'!#REF!</definedName>
    <definedName name="HGNF03" localSheetId="8">'[1]I-Excursions Prices'!#REF!</definedName>
    <definedName name="HGNF03">'[1]I-Excursions Prices'!#REF!</definedName>
    <definedName name="HGNH01" localSheetId="8">'[1]I-Excursions Prices'!#REF!</definedName>
    <definedName name="HGNH01">'[1]I-Excursions Prices'!#REF!</definedName>
    <definedName name="HGNH02" localSheetId="8">'[1]I-Excursions Prices'!#REF!</definedName>
    <definedName name="HGNH02">'[1]I-Excursions Prices'!#REF!</definedName>
    <definedName name="HGNH04" localSheetId="8">'[1]I-Excursions Prices'!#REF!</definedName>
    <definedName name="HGNH04">'[1]I-Excursions Prices'!#REF!</definedName>
    <definedName name="HGNH05" localSheetId="8">'[1]I-Excursions Prices'!#REF!</definedName>
    <definedName name="HGNH05">'[1]I-Excursions Prices'!#REF!</definedName>
    <definedName name="HGNH06" localSheetId="8">'[1]I-Excursions Prices'!#REF!</definedName>
    <definedName name="HGNH06">'[1]I-Excursions Prices'!#REF!</definedName>
    <definedName name="HHQ">#REF!</definedName>
    <definedName name="HHQBKT" localSheetId="8">'[1]I-Excursions Prices'!#REF!</definedName>
    <definedName name="HHQBKT">'[1]I-Excursions Prices'!#REF!</definedName>
    <definedName name="HHQFDP" localSheetId="8">'[1]I-Excursions Prices'!#REF!</definedName>
    <definedName name="HHQFDP">'[1]I-Excursions Prices'!#REF!</definedName>
    <definedName name="HHQHHE" localSheetId="8">'[1]I-Excursions Prices'!#REF!</definedName>
    <definedName name="HHQHHE">'[1]I-Excursions Prices'!#REF!</definedName>
    <definedName name="HHQPFM" localSheetId="8">'[1]I-Excursions Prices'!#REF!</definedName>
    <definedName name="HHQPFM">'[1]I-Excursions Prices'!#REF!</definedName>
    <definedName name="HHQRKP" localSheetId="8">'[1]I-Excursions Prices'!#REF!</definedName>
    <definedName name="HHQRKP">'[1]I-Excursions Prices'!#REF!</definedName>
    <definedName name="HHQRKR" localSheetId="8">'[1]I-Excursions Prices'!#REF!</definedName>
    <definedName name="HHQRKR">'[1]I-Excursions Prices'!#REF!</definedName>
    <definedName name="HKT">#REF!</definedName>
    <definedName name="HKT4N1AAM" localSheetId="8">'[1]I-Excursions Prices'!#REF!</definedName>
    <definedName name="HKT4N1AAM">'[1]I-Excursions Prices'!#REF!</definedName>
    <definedName name="HKT4N1APM" localSheetId="8">'[1]I-Excursions Prices'!#REF!</definedName>
    <definedName name="HKT4N1APM">'[1]I-Excursions Prices'!#REF!</definedName>
    <definedName name="HKT4N1C" localSheetId="8">'[1]I-Excursions Prices'!#REF!</definedName>
    <definedName name="HKT4N1C">'[1]I-Excursions Prices'!#REF!</definedName>
    <definedName name="HKTASK" localSheetId="8">'[1]I-Excursions Prices'!#REF!</definedName>
    <definedName name="HKTASK">'[1]I-Excursions Prices'!#REF!</definedName>
    <definedName name="HKTBKF" localSheetId="8">'[1]I-Excursions Prices'!#REF!</definedName>
    <definedName name="HKTBKF">'[1]I-Excursions Prices'!#REF!</definedName>
    <definedName name="HKTBKN" localSheetId="8">'[1]I-Excursions Prices'!#REF!</definedName>
    <definedName name="HKTBKN">'[1]I-Excursions Prices'!#REF!</definedName>
    <definedName name="HKTCOD" localSheetId="8">'[1]I-Excursions Prices'!#REF!</definedName>
    <definedName name="HKTCOD">'[1]I-Excursions Prices'!#REF!</definedName>
    <definedName name="HKTCOR" localSheetId="8">'[1]I-Excursions Prices'!#REF!</definedName>
    <definedName name="HKTCOR">'[1]I-Excursions Prices'!#REF!</definedName>
    <definedName name="HKTDIV3" localSheetId="8">'[1]I-Excursions Prices'!#REF!</definedName>
    <definedName name="HKTDIV3">'[1]I-Excursions Prices'!#REF!</definedName>
    <definedName name="HKTDPKAI" localSheetId="8">'[1]I-Excursions Prices'!#REF!</definedName>
    <definedName name="HKTDPKAI">'[1]I-Excursions Prices'!#REF!</definedName>
    <definedName name="HKTDPRYF" localSheetId="8">'[1]I-Excursions Prices'!#REF!</definedName>
    <definedName name="HKTDPRYF">'[1]I-Excursions Prices'!#REF!</definedName>
    <definedName name="HKTDPRYH" localSheetId="8">'[1]I-Excursions Prices'!#REF!</definedName>
    <definedName name="HKTDPRYH">'[1]I-Excursions Prices'!#REF!</definedName>
    <definedName name="HKTEPT" localSheetId="8">'[1]I-Excursions Prices'!#REF!</definedName>
    <definedName name="HKTEPT">'[1]I-Excursions Prices'!#REF!</definedName>
    <definedName name="HKTFIS" localSheetId="8">'[1]I-Excursions Prices'!#REF!</definedName>
    <definedName name="HKTFIS">'[1]I-Excursions Prices'!#REF!</definedName>
    <definedName name="HKTFPE" localSheetId="8">'[1]I-Excursions Prices'!#REF!</definedName>
    <definedName name="HKTFPE">'[1]I-Excursions Prices'!#REF!</definedName>
    <definedName name="HKTHPE" localSheetId="8">'[1]I-Excursions Prices'!#REF!</definedName>
    <definedName name="HKTHPE">'[1]I-Excursions Prices'!#REF!</definedName>
    <definedName name="HKTIEA" localSheetId="8">'[1]I-Excursions Prices'!#REF!</definedName>
    <definedName name="HKTIEA">'[1]I-Excursions Prices'!#REF!</definedName>
    <definedName name="HKTJSG" localSheetId="8">'[1]I-Excursions Prices'!#REF!</definedName>
    <definedName name="HKTJSG">'[1]I-Excursions Prices'!#REF!</definedName>
    <definedName name="HKTJSK" localSheetId="8">'[1]I-Excursions Prices'!#REF!</definedName>
    <definedName name="HKTJSK">'[1]I-Excursions Prices'!#REF!</definedName>
    <definedName name="HKTKBS" localSheetId="8">'[1]I-Excursions Prices'!#REF!</definedName>
    <definedName name="HKTKBS">'[1]I-Excursions Prices'!#REF!</definedName>
    <definedName name="HKTKCL" localSheetId="8">'[1]I-Excursions Prices'!#REF!</definedName>
    <definedName name="HKTKCL">'[1]I-Excursions Prices'!#REF!</definedName>
    <definedName name="HKTKLS" localSheetId="8">'[1]I-Excursions Prices'!#REF!</definedName>
    <definedName name="HKTKLS">'[1]I-Excursions Prices'!#REF!</definedName>
    <definedName name="HKTKYB" localSheetId="8">'[1]I-Excursions Prices'!#REF!</definedName>
    <definedName name="HKTKYB">'[1]I-Excursions Prices'!#REF!</definedName>
    <definedName name="HKTLAM" localSheetId="8">'[1]I-Excursions Prices'!#REF!</definedName>
    <definedName name="HKTLAM">'[1]I-Excursions Prices'!#REF!</definedName>
    <definedName name="HKTPFD" localSheetId="8">'[1]I-Excursions Prices'!#REF!</definedName>
    <definedName name="HKTPFD">'[1]I-Excursions Prices'!#REF!</definedName>
    <definedName name="HKTPFS" localSheetId="8">'[1]I-Excursions Prices'!#REF!</definedName>
    <definedName name="HKTPFS">'[1]I-Excursions Prices'!#REF!</definedName>
    <definedName name="HKTPGS" localSheetId="8">'[1]I-Excursions Prices'!#REF!</definedName>
    <definedName name="HKTPGS">'[1]I-Excursions Prices'!#REF!</definedName>
    <definedName name="HKTPJB" localSheetId="8">'[1]I-Excursions Prices'!#REF!</definedName>
    <definedName name="HKTPJB">'[1]I-Excursions Prices'!#REF!</definedName>
    <definedName name="HKTPJS" localSheetId="8">'[1]I-Excursions Prices'!#REF!</definedName>
    <definedName name="HKTPJS">'[1]I-Excursions Prices'!#REF!</definedName>
    <definedName name="HKTPNT" localSheetId="8">'[1]I-Excursions Prices'!#REF!</definedName>
    <definedName name="HKTPNT">'[1]I-Excursions Prices'!#REF!</definedName>
    <definedName name="HKTPPJ" localSheetId="8">'[1]I-Excursions Prices'!#REF!</definedName>
    <definedName name="HKTPPJ">'[1]I-Excursions Prices'!#REF!</definedName>
    <definedName name="HKTPPLUS" localSheetId="8">'[1]I-Excursions Prices'!#REF!</definedName>
    <definedName name="HKTPPLUS">'[1]I-Excursions Prices'!#REF!</definedName>
    <definedName name="HKTPPS" localSheetId="8">'[1]I-Excursions Prices'!#REF!</definedName>
    <definedName name="HKTPPS">'[1]I-Excursions Prices'!#REF!</definedName>
    <definedName name="HKTPSC" localSheetId="8">'[1]I-Excursions Prices'!#REF!</definedName>
    <definedName name="HKTPSC">'[1]I-Excursions Prices'!#REF!</definedName>
    <definedName name="HKTPSD" localSheetId="8">'[1]I-Excursions Prices'!#REF!</definedName>
    <definedName name="HKTPSD">'[1]I-Excursions Prices'!#REF!</definedName>
    <definedName name="HKTSIM" localSheetId="8">'[1]I-Excursions Prices'!#REF!</definedName>
    <definedName name="HKTSIM">'[1]I-Excursions Prices'!#REF!</definedName>
    <definedName name="HKTSJB" localSheetId="8">'[1]I-Excursions Prices'!#REF!</definedName>
    <definedName name="HKTSJB">'[1]I-Excursions Prices'!#REF!</definedName>
    <definedName name="HKTSMC" localSheetId="8">'[1]I-Excursions Prices'!#REF!</definedName>
    <definedName name="HKTSMC">'[1]I-Excursions Prices'!#REF!</definedName>
    <definedName name="KBV">#REF!</definedName>
    <definedName name="KBVAOL" localSheetId="8">'[1]I-Excursions Prices'!#REF!</definedName>
    <definedName name="KBVAOL">'[1]I-Excursions Prices'!#REF!</definedName>
    <definedName name="KBVELT" localSheetId="8">'[1]I-Excursions Prices'!#REF!</definedName>
    <definedName name="KBVELT">'[1]I-Excursions Prices'!#REF!</definedName>
    <definedName name="KBVISL" localSheetId="8">'[1]I-Excursions Prices'!#REF!</definedName>
    <definedName name="KBVISL">'[1]I-Excursions Prices'!#REF!</definedName>
    <definedName name="KBVISLLT" localSheetId="8">'[1]I-Excursions Prices'!#REF!</definedName>
    <definedName name="KBVISLLT">'[1]I-Excursions Prices'!#REF!</definedName>
    <definedName name="KBVJES" localSheetId="8">'[1]I-Excursions Prices'!#REF!</definedName>
    <definedName name="KBVJES">'[1]I-Excursions Prices'!#REF!</definedName>
    <definedName name="KBVKMT" localSheetId="8">'[1]I-Excursions Prices'!#REF!</definedName>
    <definedName name="KBVKMT">'[1]I-Excursions Prices'!#REF!</definedName>
    <definedName name="KBVKS1" localSheetId="8">'[1]I-Excursions Prices'!#REF!</definedName>
    <definedName name="KBVKS1">'[1]I-Excursions Prices'!#REF!</definedName>
    <definedName name="KBVKSCUL" localSheetId="8">'[1]I-Excursions Prices'!#REF!</definedName>
    <definedName name="KBVKSCUL">'[1]I-Excursions Prices'!#REF!</definedName>
    <definedName name="KBVKSPPH" localSheetId="8">'[1]I-Excursions Prices'!#REF!</definedName>
    <definedName name="KBVKSPPH">'[1]I-Excursions Prices'!#REF!</definedName>
    <definedName name="KBVKSTUC" localSheetId="8">'[1]I-Excursions Prices'!#REF!</definedName>
    <definedName name="KBVKSTUC">'[1]I-Excursions Prices'!#REF!</definedName>
    <definedName name="KBVKSTUD" localSheetId="8">'[1]I-Excursions Prices'!#REF!</definedName>
    <definedName name="KBVKSTUD">'[1]I-Excursions Prices'!#REF!</definedName>
    <definedName name="KBVKYH" localSheetId="8">'[1]I-Excursions Prices'!#REF!</definedName>
    <definedName name="KBVKYH">'[1]I-Excursions Prices'!#REF!</definedName>
    <definedName name="KBVPPS" localSheetId="8">'[1]I-Excursions Prices'!#REF!</definedName>
    <definedName name="KBVPPS">'[1]I-Excursions Prices'!#REF!</definedName>
    <definedName name="KBVSCD" localSheetId="8">'[1]I-Excursions Prices'!#REF!</definedName>
    <definedName name="KBVSCD">'[1]I-Excursions Prices'!#REF!</definedName>
    <definedName name="KBVSCK" localSheetId="8">'[1]I-Excursions Prices'!#REF!</definedName>
    <definedName name="KBVSCK">'[1]I-Excursions Prices'!#REF!</definedName>
    <definedName name="KBVSCT" localSheetId="8">'[1]I-Excursions Prices'!#REF!</definedName>
    <definedName name="KBVSCT">'[1]I-Excursions Prices'!#REF!</definedName>
    <definedName name="KBVSLF" localSheetId="8">'[1]I-Excursions Prices'!#REF!</definedName>
    <definedName name="KBVSLF">'[1]I-Excursions Prices'!#REF!</definedName>
    <definedName name="KBVSSC" localSheetId="8">'[1]I-Excursions Prices'!#REF!</definedName>
    <definedName name="KBVSSC">'[1]I-Excursions Prices'!#REF!</definedName>
    <definedName name="LTA">#REF!</definedName>
    <definedName name="LTAFIS" localSheetId="8">'[1]I-Excursions Prices'!#REF!</definedName>
    <definedName name="LTAFIS">'[1]I-Excursions Prices'!#REF!</definedName>
    <definedName name="LTAKAM" localSheetId="8">'[1]I-Excursions Prices'!#REF!</definedName>
    <definedName name="LTAKAM">'[1]I-Excursions Prices'!#REF!</definedName>
    <definedName name="LTAMGR" localSheetId="8">'[1]I-Excursions Prices'!#REF!</definedName>
    <definedName name="LTAMGR">'[1]I-Excursions Prices'!#REF!</definedName>
    <definedName name="LTAPHI" localSheetId="8">'[1]I-Excursions Prices'!#REF!</definedName>
    <definedName name="LTAPHI">'[1]I-Excursions Prices'!#REF!</definedName>
    <definedName name="LTASAF" localSheetId="8">'[1]I-Excursions Prices'!#REF!</definedName>
    <definedName name="LTASAF">'[1]I-Excursions Prices'!#REF!</definedName>
    <definedName name="LTATLB" localSheetId="8">'[1]I-Excursions Prices'!#REF!</definedName>
    <definedName name="LTATLB">'[1]I-Excursions Prices'!#REF!</definedName>
    <definedName name="LTAUKL" localSheetId="8">'[1]I-Excursions Prices'!#REF!</definedName>
    <definedName name="LTAUKL">'[1]I-Excursions Prices'!#REF!</definedName>
    <definedName name="MaxDisc" localSheetId="8">'[1]I-Excursions Prices'!#REF!</definedName>
    <definedName name="MaxDisc">'[1]I-Excursions Prices'!#REF!</definedName>
    <definedName name="MaxDiscSIC" localSheetId="8">'[1]I-Excursions Prices'!#REF!</definedName>
    <definedName name="MaxDiscSIC">'[1]I-Excursions Prices'!#REF!</definedName>
    <definedName name="MHSMBH" localSheetId="8">'[1]I-Excursions Prices'!#REF!</definedName>
    <definedName name="MHSMBH">'[1]I-Excursions Prices'!#REF!</definedName>
    <definedName name="MHSPBE" localSheetId="8">'[1]I-Excursions Prices'!#REF!</definedName>
    <definedName name="MHSPBE">'[1]I-Excursions Prices'!#REF!</definedName>
    <definedName name="MHSPEH" localSheetId="8">'[1]I-Excursions Prices'!#REF!</definedName>
    <definedName name="MHSPEH">'[1]I-Excursions Prices'!#REF!</definedName>
    <definedName name="MHSRAF" localSheetId="8">'[1]I-Excursions Prices'!#REF!</definedName>
    <definedName name="MHSRAF">'[1]I-Excursions Prices'!#REF!</definedName>
    <definedName name="MHSTRK" localSheetId="8">'[1]I-Excursions Prices'!#REF!</definedName>
    <definedName name="MHSTRK">'[1]I-Excursions Prices'!#REF!</definedName>
    <definedName name="MHSWH1" localSheetId="8">'[1]I-Excursions Prices'!#REF!</definedName>
    <definedName name="MHSWH1">'[1]I-Excursions Prices'!#REF!</definedName>
    <definedName name="PAI">#REF!</definedName>
    <definedName name="PGA">#REF!</definedName>
    <definedName name="PGAELE" localSheetId="8">'[1]I-Excursions Prices'!#REF!</definedName>
    <definedName name="PGAELE">'[1]I-Excursions Prices'!#REF!</definedName>
    <definedName name="PGAKBI" localSheetId="8">'[1]I-Excursions Prices'!#REF!</definedName>
    <definedName name="PGAKBI">'[1]I-Excursions Prices'!#REF!</definedName>
    <definedName name="PGAKS1" localSheetId="8">'[1]I-Excursions Prices'!#REF!</definedName>
    <definedName name="PGAKS1">'[1]I-Excursions Prices'!#REF!</definedName>
    <definedName name="PGAPGS" localSheetId="8">'[1]I-Excursions Prices'!#REF!</definedName>
    <definedName name="PGAPGS">'[1]I-Excursions Prices'!#REF!</definedName>
    <definedName name="_xlnm.Print_Area" localSheetId="8">'F&amp;E Tour'!$B$1:$E$30</definedName>
    <definedName name="PTY" localSheetId="8">#REF!</definedName>
    <definedName name="PTY">#REF!</definedName>
    <definedName name="PTYALC" localSheetId="8">'[1]I-Excursions Prices'!#REF!</definedName>
    <definedName name="PTYALC">'[1]I-Excursions Prices'!#REF!</definedName>
    <definedName name="PTYALG">'[1]I-Excursions Prices'!#REF!</definedName>
    <definedName name="PTYBTT">'[1]I-Excursions Prices'!#REF!</definedName>
    <definedName name="PTYCIT">'[1]I-Excursions Prices'!#REF!</definedName>
    <definedName name="PTYFOG">'[1]I-Excursions Prices'!#REF!</definedName>
    <definedName name="PTYMST">'[1]I-Excursions Prices'!#REF!</definedName>
    <definedName name="PTYNVT">'[1]I-Excursions Prices'!#REF!</definedName>
    <definedName name="PTYPDT">'[1]I-Excursions Prices'!#REF!</definedName>
    <definedName name="PTYPIT">'[1]I-Excursions Prices'!#REF!</definedName>
    <definedName name="PTYRBCOP">'[1]I-Excursions Prices'!#REF!</definedName>
    <definedName name="PTYSCT">'[1]I-Excursions Prices'!#REF!</definedName>
    <definedName name="PTYSMT">'[1]I-Excursions Prices'!#REF!</definedName>
    <definedName name="PTYTZF">'[1]I-Excursions Prices'!#REF!</definedName>
    <definedName name="PTYTZH">'[1]I-Excursions Prices'!#REF!</definedName>
    <definedName name="tourcodes2011">#REF!</definedName>
    <definedName name="TRD">#REF!</definedName>
    <definedName name="TRDCAT">'[1]I-Excursions Prices'!#REF!</definedName>
    <definedName name="TRDCOK">'[1]I-Excursions Prices'!#REF!</definedName>
    <definedName name="TRDDIN">'[1]I-Excursions Prices'!#REF!</definedName>
    <definedName name="TRDDOL">'[1]I-Excursions Prices'!#REF!</definedName>
    <definedName name="TRDFIS">'[1]I-Excursions Prices'!#REF!</definedName>
    <definedName name="TRDFIT">'[1]I-Excursions Prices'!#REF!</definedName>
    <definedName name="TRDJTR">'[1]I-Excursions Prices'!#REF!</definedName>
    <definedName name="TRDMHD">'[1]I-Excursions Prices'!#REF!</definedName>
    <definedName name="TRDRAF">'[1]I-Excursions Prices'!#REF!</definedName>
    <definedName name="TRDSAF">'[1]I-Excursions Prices'!#REF!</definedName>
    <definedName name="TRDSPB">'[1]I-Excursions Prices'!#REF!</definedName>
    <definedName name="TRDUKC">'[1]I-Excursions Prices'!#REF!</definedName>
    <definedName name="USM">#REF!</definedName>
    <definedName name="USMASM">'[1]I-Excursions Prices'!#REF!</definedName>
    <definedName name="USMAXN">'[1]I-Excursions Prices'!#REF!</definedName>
    <definedName name="USMBGFAM">'[1]I-Excursions Prices'!#REF!</definedName>
    <definedName name="USMBGFPM">'[1]I-Excursions Prices'!#REF!</definedName>
    <definedName name="USMEAANG">'[1]I-Excursions Prices'!#REF!</definedName>
    <definedName name="USMEAAQU">'[1]I-Excursions Prices'!#REF!</definedName>
    <definedName name="USMEAECH">'[1]I-Excursions Prices'!#REF!</definedName>
    <definedName name="USMEAELE">'[1]I-Excursions Prices'!#REF!</definedName>
    <definedName name="USMEAKPG">'[1]I-Excursions Prices'!#REF!</definedName>
    <definedName name="USMEAKTN">'[1]I-Excursions Prices'!#REF!</definedName>
    <definedName name="USMEAPDP">'[1]I-Excursions Prices'!#REF!</definedName>
    <definedName name="USMEASAH">'[1]I-Excursions Prices'!#REF!</definedName>
    <definedName name="USMEASBP">'[1]I-Excursions Prices'!#REF!</definedName>
    <definedName name="USMEASIS">'[1]I-Excursions Prices'!#REF!</definedName>
    <definedName name="USMEASISA">'[1]I-Excursions Prices'!#REF!</definedName>
    <definedName name="USMEASISB">'[1]I-Excursions Prices'!#REF!</definedName>
    <definedName name="USMEASISC">'[1]I-Excursions Prices'!#REF!</definedName>
    <definedName name="USMECO">'[1]I-Excursions Prices'!#REF!</definedName>
    <definedName name="USMJTT">'[1]I-Excursions Prices'!#REF!</definedName>
    <definedName name="USMKAY">'[1]I-Excursions Prices'!#REF!</definedName>
    <definedName name="USMSAB">'[1]I-Excursions Prices'!#REF!</definedName>
    <definedName name="USMSIT">'[1]I-Excursions Prices'!#REF!</definedName>
    <definedName name="USMTBC">'[1]I-Excursions Prices'!#REF!</definedName>
    <definedName name="USMTBX">'[1]I-Excursions Prices'!#REF!</definedName>
  </definedNames>
  <calcPr calcId="1790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7" i="5" l="1"/>
  <c r="B22" i="5"/>
  <c r="B21" i="5"/>
  <c r="B6" i="5"/>
  <c r="B101" i="5"/>
  <c r="B65" i="5"/>
  <c r="B95" i="5"/>
  <c r="B94" i="5"/>
  <c r="A46" i="5"/>
  <c r="G46" i="5" s="1"/>
  <c r="G26" i="5"/>
  <c r="A25" i="5"/>
  <c r="A42" i="5" s="1"/>
  <c r="G42" i="5" s="1"/>
  <c r="H23" i="5"/>
  <c r="B23" i="5"/>
  <c r="A23" i="5"/>
  <c r="B10" i="5"/>
  <c r="B43" i="5"/>
  <c r="B5" i="5"/>
  <c r="B84" i="5"/>
  <c r="B80" i="5"/>
  <c r="B83" i="5" s="1"/>
  <c r="B29" i="5"/>
  <c r="B47" i="5"/>
  <c r="B8" i="5" l="1"/>
  <c r="B20" i="5"/>
  <c r="B24" i="5" s="1"/>
  <c r="B26" i="5"/>
  <c r="B28" i="5" s="1"/>
  <c r="B11" i="5"/>
  <c r="H28" i="5"/>
  <c r="H41" i="5"/>
  <c r="H46" i="5"/>
  <c r="B46" i="5"/>
  <c r="B61" i="5"/>
  <c r="B67" i="5" s="1"/>
  <c r="B69" i="5" s="1"/>
  <c r="B70" i="5" s="1"/>
  <c r="B71" i="5" s="1"/>
  <c r="H24" i="5"/>
  <c r="B97" i="5"/>
  <c r="B103" i="5" s="1"/>
  <c r="B105" i="5" s="1"/>
  <c r="B106" i="5" s="1"/>
  <c r="B107" i="5" s="1"/>
  <c r="B115" i="5"/>
  <c r="B119" i="5"/>
  <c r="B39" i="5"/>
  <c r="B41" i="5" s="1"/>
  <c r="B12" i="5" l="1"/>
  <c r="B14" i="5" s="1"/>
  <c r="B15" i="5" s="1"/>
  <c r="B16" i="5" s="1"/>
  <c r="B121" i="5"/>
  <c r="B123" i="5" s="1"/>
  <c r="B124" i="5" s="1"/>
  <c r="B125" i="5" s="1"/>
  <c r="H48" i="5"/>
  <c r="H50" i="5" s="1"/>
  <c r="H51" i="5" s="1"/>
  <c r="H52" i="5" s="1"/>
  <c r="B30" i="5"/>
  <c r="B32" i="5" s="1"/>
  <c r="B33" i="5" s="1"/>
  <c r="B34" i="5" s="1"/>
  <c r="H30" i="5"/>
  <c r="H32" i="5" s="1"/>
  <c r="H33" i="5" s="1"/>
  <c r="H34" i="5" s="1"/>
  <c r="B48" i="5"/>
  <c r="B50" i="5" s="1"/>
  <c r="B51" i="5" s="1"/>
  <c r="B52" i="5" s="1"/>
  <c r="B76" i="5"/>
  <c r="B79" i="5" s="1"/>
  <c r="B85" i="5" s="1"/>
  <c r="B87" i="5" s="1"/>
  <c r="B88" i="5" s="1"/>
  <c r="B89" i="5" s="1"/>
</calcChain>
</file>

<file path=xl/sharedStrings.xml><?xml version="1.0" encoding="utf-8"?>
<sst xmlns="http://schemas.openxmlformats.org/spreadsheetml/2006/main" count="1030" uniqueCount="438">
  <si>
    <t>4-6</t>
  </si>
  <si>
    <t>7-9</t>
  </si>
  <si>
    <t>PICK UP TIME</t>
  </si>
  <si>
    <t>WORK FILE (SIC TOURS)</t>
  </si>
  <si>
    <t>SERVICE</t>
  </si>
  <si>
    <t>13 seaters Combi</t>
  </si>
  <si>
    <t>CITY TOUR (SIC)</t>
  </si>
  <si>
    <t>Vehicle (Nett Cost)</t>
  </si>
  <si>
    <t>Driver tips</t>
  </si>
  <si>
    <t>Vehicle for transfer (nett cost)</t>
  </si>
  <si>
    <t>TOTAL COST OF TRANSPORT (Nett Cost)</t>
  </si>
  <si>
    <t>Misc (water, towel, etc) - per pax</t>
  </si>
  <si>
    <t>MISC CHARGES  (PER PAX)</t>
  </si>
  <si>
    <t>WZ RUSSIAN GUIDE</t>
  </si>
  <si>
    <t>SGD COST PRICE INCLUDING GST</t>
  </si>
  <si>
    <t>MARK UP</t>
  </si>
  <si>
    <t>SGD SELLING PRICE INCLUDING GST</t>
  </si>
  <si>
    <t>PROPOSED SELLING PRICE IN USD</t>
  </si>
  <si>
    <t>PROPOSED OPTIONAL SELLING PRICE IN SGD</t>
  </si>
  <si>
    <t>SENTOSA PM (SIC) (2 WAY)</t>
  </si>
  <si>
    <t>SENTOSA PM (SIC) (2 WAY) + DINNER</t>
  </si>
  <si>
    <t>Vehicle Island Admission</t>
  </si>
  <si>
    <t>Dinner MENU $48++ / per pax</t>
  </si>
  <si>
    <t>SEA Aquarium</t>
  </si>
  <si>
    <t>TOTAL ADMISSION  (PER PAX)</t>
  </si>
  <si>
    <t>SINGAPORE BY NIGHT (SIC)</t>
  </si>
  <si>
    <t>SINGAPORE BY NIGHT (SIC) + DINNER</t>
  </si>
  <si>
    <t>Trishaw Ride</t>
  </si>
  <si>
    <t>Bum Boat Ride</t>
  </si>
  <si>
    <t>Dinner MENU $40 nett / per pax</t>
  </si>
  <si>
    <t>UNIVERSAL STUDIO SINGAPORE (SIC) (2 WAY)</t>
  </si>
  <si>
    <t>*Driver only. Standard pick up time 10:00 / 18:00</t>
  </si>
  <si>
    <t>SIC GARDENS BY BAY + FLYER</t>
  </si>
  <si>
    <t>SPECIAL PROGRAM - DOLPHIN ISLAND + ADVENTURE COVE WATERPARK</t>
  </si>
  <si>
    <t>Adventure Watercove (Inclusive in Package)</t>
  </si>
  <si>
    <t>Dolphin Island - Dolphin Discover</t>
  </si>
  <si>
    <t xml:space="preserve">Timings: 10:20am, 13:00pm, 15:00pm &amp; 17:00pm
Published: $198 Adult &amp; $188 Child/Senior (Child: 4 to 12 years old, Senior: 60 years &amp; above)
TA Rate: $69 Adult &amp; $66 Child/Senior
Max. number of pax per session: 20 </t>
  </si>
  <si>
    <t>Driver only</t>
  </si>
  <si>
    <t>PROPOSED SELLING RATE</t>
  </si>
  <si>
    <t>WINTER PROMO  - ZOO + RIVER SAFARI</t>
  </si>
  <si>
    <t>*Driver only. Standard pick up time 10:00 / 16:00</t>
  </si>
  <si>
    <t>Driver Only</t>
  </si>
  <si>
    <t>Cable Car &amp; Wings of Time &amp; SEA Aquarium</t>
  </si>
  <si>
    <t>Trishaw Ride + Bum Boat Ride</t>
  </si>
  <si>
    <t>Gardens by Bay Ticket + Singapore Flyer Ticket (30mins ride)</t>
  </si>
  <si>
    <t>NEW = AGENCY TARIFF UPDATE</t>
  </si>
  <si>
    <t>FREE &amp; EASY EXCURSION (NON-GUIDED)</t>
  </si>
  <si>
    <t>US DOLLARS</t>
  </si>
  <si>
    <t>SIC FREE &amp; EASY EXCURSION (MIN 02 PAXS)</t>
  </si>
  <si>
    <t>2-3Paxs</t>
  </si>
  <si>
    <t>4Paxs+</t>
  </si>
  <si>
    <t>Garden By The Bays</t>
  </si>
  <si>
    <t>1630hrs</t>
  </si>
  <si>
    <t xml:space="preserve">incl. One Way Transfer (driver guide) &amp; Admission ticket for Garde by the Bays </t>
  </si>
  <si>
    <t>Singapore Flyers</t>
  </si>
  <si>
    <t>incl. One Way Transfer (driver guide) &amp; Admission ticket for Singapore Flyers</t>
  </si>
  <si>
    <t>Night Safari</t>
  </si>
  <si>
    <t>1900hrs</t>
  </si>
  <si>
    <t>incl. One Way Transfer (driver guide) &amp; Admission ticket for Night Safari &amp; Tram Ride</t>
  </si>
  <si>
    <t xml:space="preserve">Sentosa Island Discovery  </t>
  </si>
  <si>
    <t xml:space="preserve">incl. One Way Transfer (driver guide) to Mount Faber, Admission ticket for Cable Car, SEA Aquarium, </t>
  </si>
  <si>
    <t>Universal Studio</t>
  </si>
  <si>
    <t>0930hrs</t>
  </si>
  <si>
    <t>incl. One Way Transfer (driver guide) &amp; Admission ticket for Universal Studio</t>
  </si>
  <si>
    <t>Additional Services</t>
  </si>
  <si>
    <t>Per Services</t>
  </si>
  <si>
    <t>Russian Speaking Service Support (transfer only)</t>
  </si>
  <si>
    <t>USD</t>
  </si>
  <si>
    <t>&gt; by Russian Speaking Co-ordinator</t>
  </si>
  <si>
    <t>Per Way</t>
  </si>
  <si>
    <t>* Free and Easy Excursion includes One-Way Transfer (driver guide) and Admission ticket only</t>
  </si>
  <si>
    <t>* Child below 12yrs old = 70% of adult rate</t>
  </si>
  <si>
    <t>Above rates quoted are Net in USD and includes</t>
  </si>
  <si>
    <t>NEW TOUR (SIC-GUIDED)</t>
  </si>
  <si>
    <t>Night at Marina</t>
  </si>
  <si>
    <t>1830hrs</t>
  </si>
  <si>
    <t>Sightseeing of Modern Singapore's Marina Area</t>
  </si>
  <si>
    <t>Start Tour from our Bustling Bugis Night Market, proceed to Gardens by Bay for 1st show @ 1945hrs</t>
  </si>
  <si>
    <t>Tour around open garden at Gardens by Bay, walk over the skybridge to MBS for Laser Show @ 2130hrs</t>
  </si>
  <si>
    <t>SIC EXCURSION (MIN 02 PAXS)</t>
  </si>
  <si>
    <t xml:space="preserve">City Tour + Garden by the Bay Admission </t>
  </si>
  <si>
    <t>Garden by the Bay Admission + Supertree Show  &amp; Singapore Flyer (1 rotation/30mins)</t>
  </si>
  <si>
    <t>Garden by the Bay Admission + Supertree Show &amp; MBS Skypark Admission</t>
  </si>
  <si>
    <t>Bugis Night Market + Supertree show (1945/2045hr) + MBS Laser Show (2000/2100hr)</t>
  </si>
  <si>
    <t>English Guide Fee</t>
  </si>
  <si>
    <t>Russian Guide Fee</t>
  </si>
  <si>
    <t>Foreign Guide Fee (German, French, Spanish)</t>
  </si>
  <si>
    <t>Combi 13's (1 luggage per pax)</t>
  </si>
  <si>
    <t>Mercedes Viano (1 luggage per pax)</t>
  </si>
  <si>
    <t>Mercedes E220 (2 luggage per car)</t>
  </si>
  <si>
    <t>Mercedes S350 (2 luggage per car)</t>
  </si>
  <si>
    <t>No. Paxs</t>
  </si>
  <si>
    <t>1-6 Paxs</t>
  </si>
  <si>
    <t>1-4 Paxs</t>
  </si>
  <si>
    <t>1-3 Paxs</t>
  </si>
  <si>
    <t>SELLING (US DOLLARS) PER SERVICE</t>
  </si>
  <si>
    <t>SELLING (US DOLLARS) PER PAX</t>
  </si>
  <si>
    <t>CRUISE/TRAIN STATION:  ARRIVAL TRANSFER : (PER WAY)</t>
  </si>
  <si>
    <t>*Cruise Centre/Train Station - Airport/Hotel</t>
  </si>
  <si>
    <t>*Airport - Outside City/Tuas, Jurong etc (v.v)</t>
  </si>
  <si>
    <t>*Hotel - Outside City/Tuas, Jurong etc (v.v)</t>
  </si>
  <si>
    <t>*Hotel - City/Restaurant (vv) per way</t>
  </si>
  <si>
    <t>WITHIN CITY/RESTAURANT TRANSFER : (PER WAY)</t>
  </si>
  <si>
    <t>Midnight Surcharge</t>
  </si>
  <si>
    <t>PER TRANSFER</t>
  </si>
  <si>
    <t>Vehicle Midnight Surcharge (22:30-07:30hr)</t>
  </si>
  <si>
    <t>GUIDE FEE SUPPLEMENT</t>
  </si>
  <si>
    <t>DISPOSAL (PER HOUR)</t>
  </si>
  <si>
    <t>Minimum : 3 hours</t>
  </si>
  <si>
    <t>* Additional Luggage = Additional 01 Way Combi rate apply for luggage</t>
  </si>
  <si>
    <t>» Warm welcome</t>
  </si>
  <si>
    <t>» Assistance with baggage, immigration and customs clearance</t>
  </si>
  <si>
    <t>» Warm welcome at departure hall</t>
  </si>
  <si>
    <t>» Breeze through check-in at SATS premier check in counters</t>
  </si>
  <si>
    <t>» Baggage assistance to transfer counter for next check-in flight</t>
  </si>
  <si>
    <t>» Main Terminal, No Buggy</t>
  </si>
  <si>
    <t>SATS Affinity with buggy</t>
  </si>
  <si>
    <t>» Buggy service to immigration</t>
  </si>
  <si>
    <t>» Buggy service to lounge, shop or dining in the transit hall.</t>
  </si>
  <si>
    <t xml:space="preserve">» Warm welcome </t>
  </si>
  <si>
    <t>» Buggy service to transfer counter for check-in/lounge/ connecting flight</t>
  </si>
  <si>
    <t>» Main Terminal,</t>
  </si>
  <si>
    <t>No Buggy</t>
  </si>
  <si>
    <t>SATS – Premier Lounge</t>
  </si>
  <si>
    <t>» Comfortable seating in a soothing ambience with an unrivalled view of the air site.</t>
  </si>
  <si>
    <t>» Free flow of refreshments that features local signature “delights” to whip-up your taste buds</t>
  </si>
  <si>
    <t>» accompanied by an offering of both alcoholic and non-alcoholic beverages</t>
  </si>
  <si>
    <t>» Pleasant shower facility with amenities</t>
  </si>
  <si>
    <t>» Private rest booths with state-of-the art massage chairs</t>
  </si>
  <si>
    <t>» Workstations with high-speed Internet connectivity and wireless access</t>
  </si>
  <si>
    <t>» Cable television with a wide variety programmes channels and movies.</t>
  </si>
  <si>
    <t>» A wide selection of international magazines and newspapers.</t>
  </si>
  <si>
    <t>» Transit hall</t>
  </si>
  <si>
    <t>SATS – Rainforest Lounge</t>
  </si>
  <si>
    <t>» Relax in the comfort of the Rainforest Lounge</t>
  </si>
  <si>
    <t>» Pamper yourself with our signature massages</t>
  </si>
  <si>
    <t>» Freshen up at our Rainforest Shower</t>
  </si>
  <si>
    <t>» Chill out at the Rainforest Bar</t>
  </si>
  <si>
    <t>» Dream away in our cozy Slumberette</t>
  </si>
  <si>
    <t>» Stay in touch with the world at the Business Centre</t>
  </si>
  <si>
    <t>» Indulge in the luxury of our Jacuzzi</t>
  </si>
  <si>
    <t>» Changi Airport Terminal 1</t>
  </si>
  <si>
    <t xml:space="preserve">Jetquay – Gateway Service </t>
  </si>
  <si>
    <t>» Met at aerobridge upon arrival</t>
  </si>
  <si>
    <t>» Escorted through immigration &amp; customs</t>
  </si>
  <si>
    <t>» Shown to taxi/limo/train/bus</t>
  </si>
  <si>
    <t>» Met at entrance of main terminal of departure</t>
  </si>
  <si>
    <t>» Shown to lounge/shops/departure gate</t>
  </si>
  <si>
    <t>» Escorted to transit check-in desk</t>
  </si>
  <si>
    <t>Jetquay – Quayside Service</t>
  </si>
  <si>
    <t>» Driven to CIP Terminal by buggy</t>
  </si>
  <si>
    <t>» Escorted to CIP Terminal facilities and lounge</t>
  </si>
  <si>
    <t>» The JetQuay team assists with immigration clearance, baggage retrieval and onwards transportation</t>
  </si>
  <si>
    <t>» Met at entrance of CIP Terminal</t>
  </si>
  <si>
    <t>» JetQuay staff attends to travel formalities and baggage check-in</t>
  </si>
  <si>
    <t>» Prior to boarding time, driven to shops /departure gate</t>
  </si>
  <si>
    <t>» The JetQuay team attends to travel formalities</t>
  </si>
  <si>
    <t>» Prior to boarding time, driven to shops or departure gate</t>
  </si>
  <si>
    <t>» CIP Terminal, With Buggy</t>
  </si>
  <si>
    <t>Jetquay – Jetside Service</t>
  </si>
  <si>
    <t>» Met at aerobridge and transferred by limousine via the tarmac</t>
  </si>
  <si>
    <t>» Prior to boarding time, driven via the tarmac to the departure gate</t>
  </si>
  <si>
    <t>» JetQuay team attends to travel formalities</t>
  </si>
  <si>
    <t>» Use of CIP Terminal facilities including nap rooms</t>
  </si>
  <si>
    <t>» Arrival + Departure service</t>
  </si>
  <si>
    <t>» Complimentary parking for a maximum of 3 days</t>
  </si>
  <si>
    <t>» CIP Terminal, Limousine via Tarmac</t>
  </si>
  <si>
    <t>Jetquay – The Haven Lounge</t>
  </si>
  <si>
    <t>» Shower, internet facilities</t>
  </si>
  <si>
    <t>» Food &amp; drinks</t>
  </si>
  <si>
    <t>» Resting area</t>
  </si>
  <si>
    <t>» Changi Airport Terminal 3 (Departure Hall)</t>
  </si>
  <si>
    <t>SELLING (USD)</t>
  </si>
  <si>
    <t>USD 95 -  up to 3 pax</t>
  </si>
  <si>
    <t>USD 110 - up to 3 pax</t>
  </si>
  <si>
    <t>USD 45 - / pax (3-hrs)</t>
  </si>
  <si>
    <t>USD325 - (per 3 pax)</t>
  </si>
  <si>
    <t>USD 1200 - (per 2 pax)</t>
  </si>
  <si>
    <t>USD 55 - (per pax)</t>
  </si>
  <si>
    <t>I-ASIA (SINGAPORE AIRPORT MEET &amp; GREET SERVICES)</t>
  </si>
  <si>
    <t>Round Trip Cable Car, Sea Aquarium, Merlion, Luge &amp; Sky Ride</t>
  </si>
  <si>
    <t>Includes admission tickets &amp; 2 ways transfers Hotel-Adventure Cove-Hotel</t>
  </si>
  <si>
    <t>KIDZANIA SENTOSA</t>
  </si>
  <si>
    <t>Includes admission tickets &amp; 2 ways transfers Hotel-Kidzania-Hotel</t>
  </si>
  <si>
    <t>Includes admission tickets &amp; 2 ways transfers Hote-USS-Hotel</t>
  </si>
  <si>
    <t>Transfers and Admission Tickets + tram included</t>
  </si>
  <si>
    <t>SENTOSA ADVENTURE COVER WATERPARK</t>
  </si>
  <si>
    <t>Expore the culture Of Singapore; Little India, Malay Kampong Glam, Chinatown &amp; Chinese Tea Ceremony</t>
  </si>
  <si>
    <t>ADULT</t>
  </si>
  <si>
    <t>CHILD</t>
  </si>
  <si>
    <t>Round Trip - Economy Class</t>
  </si>
  <si>
    <t>Per Person</t>
  </si>
  <si>
    <t>Round Trip - Emerald Class</t>
  </si>
  <si>
    <t>Ferry Schedule (Bintan Resort Ferries)</t>
  </si>
  <si>
    <t>Singapore Ferry Terminal - Bintan (Singapore Time)</t>
  </si>
  <si>
    <t>Mondays - Thursdays</t>
  </si>
  <si>
    <t>0910 / 1110 / 1400 / 1700 / 2000</t>
  </si>
  <si>
    <t>Fridays</t>
  </si>
  <si>
    <t>0810 / 0910 / 1110 / 1400  / 1700 / 2000</t>
  </si>
  <si>
    <t>Saturdays - Sundays &amp; Public Holidays</t>
  </si>
  <si>
    <t>0810 / 0910* / 1110 / 1210 /1400 / 1700 / 2000</t>
  </si>
  <si>
    <t>Bintan - Singapore Ferry Terminal (Bintan Time)</t>
  </si>
  <si>
    <t>0935 / 1415 / 1635 / 1735 / 2015</t>
  </si>
  <si>
    <t>0835 / 1135 / 1415 / 1535 / 1735 / 2015</t>
  </si>
  <si>
    <t>0835 / 0935** / 1135 / 1415 / 1535 / 1735 / 2015</t>
  </si>
  <si>
    <t>* Saturdays only</t>
  </si>
  <si>
    <t>** Sundays only (will not be available if following Monday is a Public Holiday</t>
  </si>
  <si>
    <t>Time diifference : Bintan time is one hour behind Singapore time. Ferry schedule is subject to changes without prior notice</t>
  </si>
  <si>
    <t>BINTAN FERRY RATE AND SCHEDULE (US DOLLARS)</t>
  </si>
  <si>
    <t xml:space="preserve">FERRY BY BINTAN RESORTS FERRIES (BINTAN FERRY TERMINAL) </t>
  </si>
  <si>
    <t>I-ASIA SINGAPORE</t>
  </si>
  <si>
    <t>COMBI/MINIVAN (13'S)</t>
  </si>
  <si>
    <t>TRANSFER SERVICE TIMING (07:31 - 22:29 hr)</t>
  </si>
  <si>
    <t>SIC / SPECIAL RUSSIAN SPEAKING JOIN-TOUR (MIN 2 PAXS)</t>
  </si>
  <si>
    <t>09:30 hr</t>
  </si>
  <si>
    <t>DEPART</t>
  </si>
  <si>
    <t>3.5hr</t>
  </si>
  <si>
    <t>SINGAPORE CITY TOUR</t>
  </si>
  <si>
    <t>Duration</t>
  </si>
  <si>
    <t>* SPECIAL RUSSIAN SPEAKING (SIC/JOIN-TOUR) / DEPART DAILY</t>
  </si>
  <si>
    <t>US Dollars</t>
  </si>
  <si>
    <t>Classic/Standard</t>
  </si>
  <si>
    <t>* Arrival Waiting Time</t>
  </si>
  <si>
    <t>1.15 hr</t>
  </si>
  <si>
    <t>2 hrs</t>
  </si>
  <si>
    <t>* Departure Waiting Time</t>
  </si>
  <si>
    <t>15 mins</t>
  </si>
  <si>
    <t>30 mins</t>
  </si>
  <si>
    <t>* Newer Luxury Vehicle</t>
  </si>
  <si>
    <t>* Selected Russian Guide specialise in handling VIP</t>
  </si>
  <si>
    <t>* VIP Operation Hotline Service Support</t>
  </si>
  <si>
    <t>* Russian Customer Service Hotline Support</t>
  </si>
  <si>
    <t>Mercedes "V" Class (1 luggage per pax)</t>
  </si>
  <si>
    <t>SINGAPORE EXCURSIONS</t>
  </si>
  <si>
    <t xml:space="preserve">CLASSIC TOUR EXCURSION </t>
  </si>
  <si>
    <t>City Tour + Singapore Flyer Admission                  (1 rotation/30mins)</t>
  </si>
  <si>
    <t>Garden by the Bay Admission +                      Suptertrees Show (19:45hr / 20:45hr)</t>
  </si>
  <si>
    <t>One Way Cable Car, Sea Aquarium and          Wings Of Time</t>
  </si>
  <si>
    <t xml:space="preserve">Transfers and Admission Tickets +                    Monorail </t>
  </si>
  <si>
    <t xml:space="preserve">Transfers and Admission Tickets +                       river boat ride </t>
  </si>
  <si>
    <t>Pickup 09:30            3.5 hrs</t>
  </si>
  <si>
    <t>Pickup 09:30            4.5 hrs</t>
  </si>
  <si>
    <t xml:space="preserve">CITY TOUR + GARDEN BY THE BAY </t>
  </si>
  <si>
    <t xml:space="preserve">CITY TOUR + SINGAPORE FLYER </t>
  </si>
  <si>
    <t>Pickup 17:30            3.5 hrs</t>
  </si>
  <si>
    <t>GARDEN BY THE BAY TOUR</t>
  </si>
  <si>
    <t>Pickup 16:30            3.5 hrs</t>
  </si>
  <si>
    <t xml:space="preserve">GARDEN BY THE BAY + SINGAPORE FLYER  </t>
  </si>
  <si>
    <t xml:space="preserve">GARDEN BY THE BAY + MBS SKYPARK  </t>
  </si>
  <si>
    <t>Pickup 18:30            3.5 hrs</t>
  </si>
  <si>
    <t xml:space="preserve">SINGAPORE NIGHT + TRISHAW RIDE  </t>
  </si>
  <si>
    <t xml:space="preserve">SINGAPORE NIGHT + GARDEN BY THE BAY  </t>
  </si>
  <si>
    <t xml:space="preserve">SINGAPORE NIGHT + MBS SKYPARK </t>
  </si>
  <si>
    <t xml:space="preserve">SINGAPORE NIGHT + SINGAPORE FLYER  </t>
  </si>
  <si>
    <t xml:space="preserve">MARINA BAY BY NIGHT </t>
  </si>
  <si>
    <t>Pickup 10:30            4 hrs</t>
  </si>
  <si>
    <t xml:space="preserve">MORNING SENTOSA ISLAND TOUR </t>
  </si>
  <si>
    <t>Pickup 16:30            4 hrs</t>
  </si>
  <si>
    <t xml:space="preserve">AFTERNOON SENTOSA DISCOVERY TOUR </t>
  </si>
  <si>
    <t>Depart 10:30           Return 18:00</t>
  </si>
  <si>
    <t xml:space="preserve">SENTOSA UNIVERSAL STUDIO </t>
  </si>
  <si>
    <t>Depart 10:00          Return 13:00</t>
  </si>
  <si>
    <t>Pickup 09:30            3.5hrs</t>
  </si>
  <si>
    <t>JURONG BIRD PARK TOUR</t>
  </si>
  <si>
    <t xml:space="preserve">RIVER SAFARI </t>
  </si>
  <si>
    <t xml:space="preserve">SINGAPORE ZOO  </t>
  </si>
  <si>
    <t xml:space="preserve">SINGAPORE NIGHT SAFARI  </t>
  </si>
  <si>
    <t>Pickup 19:00            3.5hrs</t>
  </si>
  <si>
    <t>Depart 10:00          Return 15:00</t>
  </si>
  <si>
    <t xml:space="preserve">SINGAPORE CULTURE TOUR </t>
  </si>
  <si>
    <t xml:space="preserve">SINGAPORE FENG SHUI TOUR </t>
  </si>
  <si>
    <t>Flexible Tour Pick Up time with advance notice</t>
  </si>
  <si>
    <t>Tour route and place of visit can be adjust and change</t>
  </si>
  <si>
    <t>Newer Luxury Vehicle</t>
  </si>
  <si>
    <t>Selected Russian Guide specialise in handling VIP</t>
  </si>
  <si>
    <t>VIP Operation Hotline Service Support</t>
  </si>
  <si>
    <t>Russian Customer Service Hotline Support</t>
  </si>
  <si>
    <t>Longer excursion time</t>
  </si>
  <si>
    <t xml:space="preserve">English Guide </t>
  </si>
  <si>
    <t xml:space="preserve">Russian Guide </t>
  </si>
  <si>
    <t>Foreign Guide  (German, French, Spanish)</t>
  </si>
  <si>
    <t>» Main Terminal,         No Buggy</t>
  </si>
  <si>
    <t>USD115 - (per 3 pax)</t>
  </si>
  <si>
    <t>TERMS &amp; CONDITIONS</t>
  </si>
  <si>
    <t>Blackout Dates: Major events such as 4-11 February 2018 (AIRSHOW 2018), 12-18 September 2018 TBC (Singapore GP Period).</t>
  </si>
  <si>
    <t>JetQuay baggage handling is limited to 2 pieces of standard size check-in baggage per passenger.</t>
  </si>
  <si>
    <t>The service is not available for passengers departing on American based airlines, Swiss Air, Malaysian Airlines and for passengers travelling on low cost carriers through Changi Airport Terminals 1, 2, 3 and 4.</t>
  </si>
  <si>
    <t>During the blackout dates, services will be charged on a per passenger basis.</t>
  </si>
  <si>
    <t>Additional bags charged at $15 per bag (subject to surcharges and taxes) payable over the reception counter.</t>
  </si>
  <si>
    <t>Immigration &amp; Checkpoints Authority of Singapore has the final authority whether to grant priority clearance to travellers.</t>
  </si>
  <si>
    <t>It is passenger’s responsibility to ensure that they are at the correct Terminal (CIP Terminal) for departure. JetQuay will not be responsible for any no-show fees resulting from passengers departing from the wrong Terminal.</t>
  </si>
  <si>
    <t>Please be advised for T4 flights, there will be no buggy for both arrival and departure services and do take note that there is a surcharge of ($50) for all T4 flights per way and for all T4 departure flights, passengers should arrive at JetQuay at least 120 mins before scheduled departure time.</t>
  </si>
  <si>
    <t>(10%) surcharge for flight arrival/departure between 2200hrs to 0700hrs</t>
  </si>
  <si>
    <t>An additional (S$20/) event peak season surcharge will apply to eve/on Singapore Public Holidays.</t>
  </si>
  <si>
    <t>Limitation of max. 2pax receiving/ sending off party. Additional charge at ($20/) pax.(subject to taxes).</t>
  </si>
  <si>
    <t>Cancellation Policy / No Shows:</t>
  </si>
  <si>
    <t>1. No show will be considered as full charge.</t>
  </si>
  <si>
    <t>2. JetQuay requires at least 6 hour’s notice in writing for cancellation of services, failing that the penalty charge will be 100% of the service.</t>
  </si>
  <si>
    <t>Reservation Procedures:</t>
  </si>
  <si>
    <t>1. At least 24hrs advance booking is required</t>
  </si>
  <si>
    <t>CIP Check-In Procedures:</t>
  </si>
  <si>
    <t>1. Departure Check-in time: 90mins prior flight departure</t>
  </si>
  <si>
    <t>120 mins prior flight departure for certain airlines including all T4 flights (please check with JetQuay)</t>
  </si>
  <si>
    <t>2. We accept amendments not less than 6 hours before flight arrival/departure time.</t>
  </si>
  <si>
    <t>4 Hrs</t>
  </si>
  <si>
    <t>Mercedes VIANO</t>
  </si>
  <si>
    <t>Mercedes V Class</t>
  </si>
  <si>
    <t>5 Hrs</t>
  </si>
  <si>
    <t>Mercedes E 220 Class</t>
  </si>
  <si>
    <t>Mercedes S 350 Class</t>
  </si>
  <si>
    <t>PER VEHICLE PER WAY (DRIVER ONLY)</t>
  </si>
  <si>
    <t>SIGNATURE/VIP</t>
  </si>
  <si>
    <t>*Airport -Hotel / Hotel-Airport</t>
  </si>
  <si>
    <t>AIRPORT TRANSFER SERVICE (PER WAY)</t>
  </si>
  <si>
    <t>(HOTEL-OUTSIDE CITY)  TRANSFER  (PER WAY)</t>
  </si>
  <si>
    <t>(AIRPORT-OUTSIDE CITY) TRANSFER  (PER WAY)</t>
  </si>
  <si>
    <t>OTHER TRANSFER SERVICES</t>
  </si>
  <si>
    <t>* Premium Seat for Sentosa (Wings of Time)</t>
  </si>
  <si>
    <t>* Express Pass for (Universal Studio)</t>
  </si>
  <si>
    <t># any additional admission fee are not included unless stated in program</t>
  </si>
  <si>
    <t>#  midnight surcharge apply if usage of service is after 22:30hr</t>
  </si>
  <si>
    <t xml:space="preserve">SIGNATURE EXCURSION / CHOICE OF LUXURY VEHICLE </t>
  </si>
  <si>
    <t>City Tour + Singapore Flyer Admission (1 rotation/30mins)</t>
  </si>
  <si>
    <t>Visit: Arab Street(or Raffles Hotel) / Padang/Merlion / Chinatown / Orchid Garden. Drive thru : Fountain of Wealth</t>
  </si>
  <si>
    <t xml:space="preserve">City Tour + Singapore Flyer Admission </t>
  </si>
  <si>
    <t>SINGAPORE NIGHT TOUR</t>
  </si>
  <si>
    <t xml:space="preserve">Fountain of Wealth Water Show / Clarke Quay / Bumboat Ride/30mins) / Night Market </t>
  </si>
  <si>
    <t>Night Tour + Trishaw Ride (30-45mins)</t>
  </si>
  <si>
    <t>Night Tour + Garden By The Bays</t>
  </si>
  <si>
    <t>Night Tour + MBS Slypark</t>
  </si>
  <si>
    <t>Night Tour + Singapore Flyer</t>
  </si>
  <si>
    <t xml:space="preserve">Icon and places with influence of Feng Shui ; Fountain of wealth (making wishes) , Grand Hyatt, Takashimaya, waterloo street etc. </t>
  </si>
  <si>
    <t>Garden by the Bay Admission +Suptertrees Show (19:45hr / 20:45hr)</t>
  </si>
  <si>
    <t>Night Tour + Garden by The Bay</t>
  </si>
  <si>
    <t>Night Tour + MBS SKYPARK</t>
  </si>
  <si>
    <t>Night Tour + SINGAPORE FLYER (1 rotaion/30mins)</t>
  </si>
  <si>
    <t>One Way Cable Car, Sea Aquarium and Wings Of Time (Premium Seat)</t>
  </si>
  <si>
    <t xml:space="preserve">Transfers and Admission Tickets + Monorail </t>
  </si>
  <si>
    <r>
      <t xml:space="preserve">Transfers, Admission + </t>
    </r>
    <r>
      <rPr>
        <b/>
        <sz val="10"/>
        <rFont val="Century Gothic"/>
        <family val="2"/>
      </rPr>
      <t>Express Pass</t>
    </r>
  </si>
  <si>
    <t xml:space="preserve">Transfers and Admission Tickets + river boat ride </t>
  </si>
  <si>
    <t xml:space="preserve">Transfers + Admission </t>
  </si>
  <si>
    <t>SENTOSA ADVENTURE COVE WATERPARK</t>
  </si>
  <si>
    <t>2019</t>
  </si>
  <si>
    <t>Time</t>
  </si>
  <si>
    <t>HIGHLIGHTS</t>
  </si>
  <si>
    <t>Garden by the Bay Admission + Suptertrees Show (19:45hr / 20:45hr)</t>
  </si>
  <si>
    <t>One Way Cable Car, Sea Aquarium and Wings Of Time</t>
  </si>
  <si>
    <t>Includes admission tickets &amp; 2 ways transfers                                  Hotel-USS-Hotel</t>
  </si>
  <si>
    <t xml:space="preserve">(ARRIVAL) SATS Affinity without buggy </t>
  </si>
  <si>
    <t>CLASSIC/STANDARD (USD)</t>
  </si>
  <si>
    <t>I-ASIA SINGAPORE (USD)</t>
  </si>
  <si>
    <r>
      <t xml:space="preserve">CLASSIC &amp; </t>
    </r>
    <r>
      <rPr>
        <b/>
        <sz val="20"/>
        <color theme="2" tint="-0.249977111117893"/>
        <rFont val="Century Gothic"/>
        <family val="2"/>
      </rPr>
      <t xml:space="preserve">SIGNATURE </t>
    </r>
    <r>
      <rPr>
        <sz val="20"/>
        <color theme="1"/>
        <rFont val="Century Gothic"/>
        <family val="2"/>
      </rPr>
      <t>TRANSFER SERVICE (OCT18 - MAR19)</t>
    </r>
  </si>
  <si>
    <t>CLASSIC TOUR EXCURSIONS  (OCT18 - MAR19))</t>
  </si>
  <si>
    <t>CURRENCY : USD</t>
  </si>
  <si>
    <t>SIGNATURE TOUR EXCURSIONS  (USD)</t>
  </si>
  <si>
    <t>VALIDITY : OCT18 - MAR19</t>
  </si>
  <si>
    <t>Russian Guide / Foreign Guide</t>
  </si>
  <si>
    <t>SERVICE TYPE</t>
  </si>
  <si>
    <t>ARRIVAL</t>
  </si>
  <si>
    <t>DEPARTURE</t>
  </si>
  <si>
    <t>REMARKS</t>
  </si>
  <si>
    <t>ARR/DEP ONLY</t>
  </si>
  <si>
    <t>* TRANSIT = KINDLY NOTE FOR TRANSIT (ARR/DEP) SELLING RATE WILL BE (X 2) ACCORDINGLY</t>
  </si>
  <si>
    <t>TRANSIT (X 2)</t>
  </si>
  <si>
    <t>* RATE ARE SUBJECTED TO CHANGE IF THERE ARE ANY CHANGES ADVISE BY AIRPORT. WILL RECFM UPON BOOKING</t>
  </si>
  <si>
    <t>Pickup 17:30           3.5 hrs</t>
  </si>
  <si>
    <t>SINGAPORE CITY TOUR + ORCHID GARDEN</t>
  </si>
  <si>
    <t>Clarke Quay / Bumboat Ride/30mins) / Night Market / Water Show "Spectra"</t>
  </si>
  <si>
    <t>Clarke Quay / Bumboat Ride/30mins) / Night Market + Trishaw Ride/ Water Show "Spectra"</t>
  </si>
  <si>
    <t>Clarke Quay / Bumboat Ride/30mins) / Night Market + Garden by the Bay admission/ Water Show "Spectra"</t>
  </si>
  <si>
    <t xml:space="preserve"> Clarke Quay / Bumboat Ride/30mins) / Night Market + MBS Skypark/ Water Show "Spectra"</t>
  </si>
  <si>
    <t>Clarke Quay / Bumboat Ride/30mins) / Night Market + Singapore Flyer/ Water Show "Spectra"</t>
  </si>
  <si>
    <t xml:space="preserve">Icon and places with influence of Feng Shui ; Fountain of wealth (making wishes) , Grand Hyatt, Takashimaya, waterloo street, Fu Lu Shou Complex. </t>
  </si>
  <si>
    <t xml:space="preserve">* 31Dec 2018 / 01Jan 2019 - Guide Surcharge 100% </t>
  </si>
  <si>
    <t xml:space="preserve">ALL EXCURSIONS (SIC &amp; PRIVATE) NEW YEAR GUIDE SURCHARGE : 31Dec/01Jan : USD150 -  </t>
  </si>
  <si>
    <t xml:space="preserve">ALL EXCURSIONS : NEW YEAR GUIDE SURCHARGE : 31Dec/01Jan : USD250 -  </t>
  </si>
  <si>
    <t>Visit:  Arab Street &amp; Kampong Glam / Padang/Merlion / Chinatown /Mount Faber/ Orchid Garden. Drive thru : Fountain of Wealth</t>
  </si>
  <si>
    <t>Посещаем: Арабская Улица &amp; Maлайский квартал /Исторический центр Padang/Символ Сингапура Merlion/Китайский квартал Чайнатаун/Гора Фабер/Парк Орхидей. Проезжаем : Фонтан богатства</t>
  </si>
  <si>
    <t>Обзорная Экскурсия + Колесо Обозрения (30 минут )</t>
  </si>
  <si>
    <t>Обзорная Экскурсия + Сады у Залива (с посещение оранжерей)</t>
  </si>
  <si>
    <t>Сады у Залива ( с посещением оранжерей ) + Свето-Звуковое Шоу Гигантских Супер деревьев (19:45 / 20:45 )</t>
  </si>
  <si>
    <t>Сады у Залива ( с посещением оранжерей ) + Свето-Звуковое Шоу Гигантских Супер деревьев &amp; Колесо Обозрения (30 мин)</t>
  </si>
  <si>
    <t xml:space="preserve">Сады у Залива ( с посещением оранжерей ) + Свето-Звуковое Шоу Гигантских Супер деревьев &amp; Небесная площадка </t>
  </si>
  <si>
    <t>Набережная Кларк Ки/ Круиз на Бамбуковой лодке/ Ночной рынок Bugis/ Шоу фонтанов " Спектра "</t>
  </si>
  <si>
    <t>Набережная Кларк Ки/ Круиз на Бамбуковой лодке/ Ночной рынок Bugis + Традиционные Велорикши/ Шоу фонтанов "Спектра "</t>
  </si>
  <si>
    <t>Набережная Кларк Ки/ Круиз на Бамбуковой лодке/ Ночной рынок Bugis + Сады у Залива (с посещение оранжерей) / Шоу фонтанов " Спектра "</t>
  </si>
  <si>
    <t>Набережная Кларк Ки/ Круиз на Бамбуковой лодке/ Ночной рынок Bugis + Небесная площадка/ Шоу фонтанов " Спектра "</t>
  </si>
  <si>
    <t>Набережная Кларк Ки/ Круиз на Бамбуковой лодке/ Ночной рынок Bugis + Колесо Обозрения / Шоу фонтанов " Спектра "</t>
  </si>
  <si>
    <t xml:space="preserve"> Ночной рынок Bugis + Свето-Звуковое Шоу Гигантских Супер деревьев (19:45 / 20:45 ) + Лазерное шоу ( 19:45/ 20:45 )</t>
  </si>
  <si>
    <t>Канатная дорога ( в обе стороны ), Океанариум, Символ Сингапура Merlion, Картинг Санки &amp; Небесный подьемник</t>
  </si>
  <si>
    <t>Канатная дорога ( в одну сторону ), Океанариум, Мультимедийное шоу воды " Kрылья в будущее "</t>
  </si>
  <si>
    <t>Водный парк развлечений Adventure Cove Water park ( билеты + трансфер в обе стороны )</t>
  </si>
  <si>
    <t>Детский парк Кидзания на острове Сентоза( билеты + трансфер в обе стороны )</t>
  </si>
  <si>
    <t>Юниверсал Студио Сингапур ( билеты + трансфер в обе стороны )</t>
  </si>
  <si>
    <t>Парк Птиц (билеты + трансфер в обе стороны )</t>
  </si>
  <si>
    <t>Речное Сафари ( билеты + трансфер в обе стороны ) прогулка на лодке по реке</t>
  </si>
  <si>
    <t>Сингапурский Зоопарк (трансфер в обе стороны + билеты) трамвай по зоопарку</t>
  </si>
  <si>
    <t xml:space="preserve">Ночное Сафари Сингапур (трансфер в обе стороны + билеты) трамвай по ночному сафари </t>
  </si>
  <si>
    <t>Фэн-Шуй тур: Фонтан богатства ( Загадываем желание ) отель Grand Hyatt, Takashimaya, улица Waterloo, торговый комплекс Фу Лу Шоу</t>
  </si>
  <si>
    <t>Маленькая Индия, Малейский квартал, Китайский квартал &amp; Чайная Церемония</t>
  </si>
  <si>
    <t>I-ASIA SINGAPORE 2018/9</t>
  </si>
  <si>
    <t>FREE &amp; EASY EXCURSIONS  (TILL MAR 2019)</t>
  </si>
  <si>
    <t>2 WAYS TRANSFERS (DRIVER ONLY) * PRE ARRANGE PICK UP TIME</t>
  </si>
  <si>
    <t>ADMISSION TICKETS</t>
  </si>
  <si>
    <t xml:space="preserve">FREE &amp; EASY TOUR EXCURSION </t>
  </si>
  <si>
    <t>CURRENCY : US DOLLARS</t>
  </si>
  <si>
    <t xml:space="preserve">SINGAPORE FLYER </t>
  </si>
  <si>
    <t>Pre Arrange Pick Up Time</t>
  </si>
  <si>
    <t>2 ways transfer (driver) + admission ticket</t>
  </si>
  <si>
    <t>Driver Guide</t>
  </si>
  <si>
    <t>GARDEN BY THE BAYS</t>
  </si>
  <si>
    <t>GARDEN BY THE BAYS + MBS SKYPARK</t>
  </si>
  <si>
    <t>AFTERNOON SENTOSA DISCOVERY TOUR</t>
  </si>
  <si>
    <t>2 ways transfer (driver) + admission ticket (cable car, sea aquarium, wings of time)</t>
  </si>
  <si>
    <t>MORNING SENTOSA ISLAND TOUR</t>
  </si>
  <si>
    <t>2 ways transfer (driver) + admission ticket (cable car, sea aquarium, luge &amp; skyride, merlion)</t>
  </si>
  <si>
    <t>SENTOSA ADVENTURE COVE</t>
  </si>
  <si>
    <t>KIDZADIA SENTOSA</t>
  </si>
  <si>
    <t>SENTOSA UNIVERSAL STUDIO</t>
  </si>
  <si>
    <t>JURONG BIRD PARK</t>
  </si>
  <si>
    <t>RIVER SAFARI</t>
  </si>
  <si>
    <t>SINGAPORE ZOO</t>
  </si>
  <si>
    <t>NIGHT SAFARI</t>
  </si>
  <si>
    <t>* Pick Up time from Hotel-Venue &amp; Venue-Hotel to be pre arranged in advance</t>
  </si>
  <si>
    <t>* Vehicle Midnight Surcharge (22:30-07:30hr)</t>
  </si>
  <si>
    <t>per way</t>
  </si>
  <si>
    <t>CLASSIC TOUR EXCURSIONS  (NOV18 - JAN19))</t>
  </si>
  <si>
    <t xml:space="preserve">SINGPAORE NIGHT TOUR </t>
  </si>
  <si>
    <t>* SPECIAL RUSSIAN SPEAKING (SIC/JOIN-TOUR) / WEDNESDAY &amp; FRIDAY</t>
  </si>
  <si>
    <t>SIC / SPECIAL RUSSIAN SPEAKING JOIN-TOUR (MIN 4 PAXS)</t>
  </si>
  <si>
    <t>WALKING TOUR  (PICK UP: SWISSOTEL STAMFORD, JW MARRIOTT &amp; MANDARIN ORIENTAL)</t>
  </si>
  <si>
    <t xml:space="preserve">Посещаем : Арабская Улица &amp; Maлайский квартал / Исторический центр Padang /Символ Сингапура Merlion /Китайский  квартал Чайнатаун/ Гора Фабер/ Парк Орхидей
  Проезжаем : Фонтан Богатства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</si>
  <si>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Посещаем : Марина Бэй/ Тетр у залива Esplanade/ Символ Сингапура Merlion/ Китайский квартал Чайнатаун </t>
  </si>
  <si>
    <t>Посещаем :Канатная дорога ( в одну сторону )/ Океанариум/Мультимедийное шоу воды " Kрылья в будущее "</t>
  </si>
  <si>
    <t>Посещаем : Набережная Кларк Ки/ Круиз на Бамбуковой лодке/ Ночной рынок Bugis/Шоу фонтанов " Спектра "</t>
  </si>
  <si>
    <t>USS Entrance ticket</t>
  </si>
  <si>
    <t xml:space="preserve">Zoo admission with tram only + Panda </t>
  </si>
  <si>
    <t>River Safari Admission + Boat Ride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</si>
</sst>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_);\(0.00\)"/>
    <numFmt numFmtId="168" formatCode="_(&quot;$&quot;* #,##0_);_(&quot;$&quot;* \(#,##0\);_(&quot;$&quot;* &quot;-&quot;??_);_(@_)"/>
    <numFmt numFmtId="169" formatCode="&quot;$&quot;#,##0"/>
    <numFmt numFmtId="170" formatCode="0_);\(0\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.5"/>
      <name val="Times New Roman"/>
      <family val="1"/>
    </font>
    <font>
      <sz val="12"/>
      <color theme="3"/>
      <name val="Calibri"/>
      <family val="2"/>
      <scheme val="minor"/>
    </font>
    <font>
      <u/>
      <sz val="8"/>
      <color indexed="48"/>
      <name val="Arial"/>
      <family val="2"/>
    </font>
    <font>
      <sz val="10"/>
      <name val="Verdana"/>
      <family val="2"/>
    </font>
    <font>
      <b/>
      <sz val="13"/>
      <color theme="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sz val="12"/>
      <color rgb="FFFFFF0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20"/>
      <color theme="0"/>
      <name val="Calibri"/>
      <family val="2"/>
      <scheme val="minor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rgb="FFC00000"/>
      <name val="Century Gothic"/>
      <family val="2"/>
    </font>
    <font>
      <b/>
      <sz val="12"/>
      <color theme="0"/>
      <name val="Century Gothic"/>
      <family val="2"/>
    </font>
    <font>
      <b/>
      <sz val="11"/>
      <name val="Century Gothic"/>
      <family val="2"/>
    </font>
    <font>
      <b/>
      <sz val="11"/>
      <color theme="0"/>
      <name val="Century Gothic"/>
      <family val="2"/>
    </font>
    <font>
      <sz val="10"/>
      <color rgb="FFC00000"/>
      <name val="Century Gothic"/>
      <family val="2"/>
    </font>
    <font>
      <sz val="22"/>
      <color theme="0"/>
      <name val="Century Gothic"/>
      <family val="2"/>
    </font>
    <font>
      <b/>
      <sz val="10"/>
      <color theme="0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  <font>
      <i/>
      <sz val="10"/>
      <name val="Century Gothic"/>
      <family val="2"/>
    </font>
    <font>
      <sz val="10"/>
      <color theme="1"/>
      <name val="Century Gothic"/>
      <family val="2"/>
    </font>
    <font>
      <i/>
      <sz val="10"/>
      <color rgb="FFC00000"/>
      <name val="Century Gothic"/>
      <family val="2"/>
    </font>
    <font>
      <sz val="10"/>
      <color rgb="FFFF0000"/>
      <name val="Century Gothic"/>
      <family val="2"/>
    </font>
    <font>
      <b/>
      <i/>
      <sz val="10"/>
      <color rgb="FFFF0000"/>
      <name val="Century Gothic"/>
      <family val="2"/>
    </font>
    <font>
      <sz val="18"/>
      <color theme="0"/>
      <name val="Century Gothic"/>
      <family val="2"/>
    </font>
    <font>
      <sz val="11"/>
      <name val="Century Gothic"/>
      <family val="2"/>
    </font>
    <font>
      <b/>
      <sz val="9"/>
      <name val="Verdana"/>
      <family val="2"/>
    </font>
    <font>
      <b/>
      <sz val="12"/>
      <name val="Century Gothic"/>
      <family val="2"/>
    </font>
    <font>
      <b/>
      <sz val="14"/>
      <color theme="0"/>
      <name val="Century Gothic"/>
      <family val="2"/>
    </font>
    <font>
      <sz val="16"/>
      <color theme="0"/>
      <name val="Century Gothic"/>
      <family val="2"/>
    </font>
    <font>
      <sz val="20"/>
      <color theme="0"/>
      <name val="Century Gothic"/>
      <family val="2"/>
    </font>
    <font>
      <b/>
      <sz val="11"/>
      <color theme="1"/>
      <name val="Century Gothic"/>
      <family val="2"/>
    </font>
    <font>
      <sz val="10"/>
      <color rgb="FF000000"/>
      <name val="Century Gothic"/>
      <family val="2"/>
    </font>
    <font>
      <b/>
      <sz val="10"/>
      <color rgb="FFFF0000"/>
      <name val="Century Gothic"/>
      <family val="2"/>
    </font>
    <font>
      <sz val="26"/>
      <color theme="0"/>
      <name val="Century Gothic"/>
      <family val="2"/>
    </font>
    <font>
      <b/>
      <sz val="11"/>
      <color rgb="FF0070C0"/>
      <name val="Century Gothic"/>
      <family val="2"/>
    </font>
    <font>
      <b/>
      <sz val="10"/>
      <color rgb="FF0070C0"/>
      <name val="Century Gothic"/>
      <family val="2"/>
    </font>
    <font>
      <sz val="20"/>
      <name val="Century Gothic"/>
      <family val="2"/>
    </font>
    <font>
      <sz val="20"/>
      <color theme="1"/>
      <name val="Century Gothic"/>
      <family val="2"/>
    </font>
    <font>
      <b/>
      <sz val="20"/>
      <color theme="2" tint="-0.249977111117893"/>
      <name val="Century Gothic"/>
      <family val="2"/>
    </font>
    <font>
      <b/>
      <i/>
      <sz val="10"/>
      <name val="Century Gothic"/>
      <family val="2"/>
    </font>
    <font>
      <b/>
      <sz val="11"/>
      <color rgb="FFC00000"/>
      <name val="Century Gothic"/>
      <family val="2"/>
    </font>
    <font>
      <b/>
      <sz val="14"/>
      <name val="Century Gothic"/>
      <family val="2"/>
    </font>
    <font>
      <sz val="24"/>
      <color theme="0"/>
      <name val="Century Gothic"/>
      <family val="2"/>
    </font>
    <font>
      <sz val="22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b/>
      <i/>
      <sz val="10"/>
      <color theme="0"/>
      <name val="Century Gothic"/>
      <family val="2"/>
    </font>
    <font>
      <b/>
      <i/>
      <sz val="12"/>
      <name val="Century Gothic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entury Gothic"/>
      <family val="2"/>
    </font>
    <font>
      <sz val="14"/>
      <color rgb="FFC00000"/>
      <name val="Century Gothic"/>
      <family val="2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50"/>
        <bgColor indexed="5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theme="4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rgb="FF7030A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808E8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1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59996337778862885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098">
    <xf numFmtId="0" fontId="0" fillId="0" borderId="0"/>
    <xf numFmtId="49" fontId="2" fillId="0" borderId="0">
      <alignment vertical="top"/>
    </xf>
    <xf numFmtId="0" fontId="3" fillId="0" borderId="0"/>
    <xf numFmtId="0" fontId="5" fillId="0" borderId="0"/>
    <xf numFmtId="0" fontId="3" fillId="0" borderId="0"/>
    <xf numFmtId="0" fontId="7" fillId="0" borderId="0"/>
    <xf numFmtId="0" fontId="1" fillId="0" borderId="0"/>
    <xf numFmtId="0" fontId="3" fillId="0" borderId="0"/>
    <xf numFmtId="0" fontId="3" fillId="0" borderId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0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14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23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20" fillId="20" borderId="36" applyNumberFormat="0" applyAlignment="0" applyProtection="0"/>
    <xf numFmtId="0" fontId="21" fillId="20" borderId="37" applyNumberFormat="0" applyAlignment="0" applyProtection="0"/>
    <xf numFmtId="0" fontId="21" fillId="35" borderId="37" applyNumberFormat="0" applyAlignment="0" applyProtection="0"/>
    <xf numFmtId="0" fontId="21" fillId="35" borderId="37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4" fillId="0" borderId="38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6" fillId="36" borderId="0" applyNumberFormat="0" applyAlignment="0" applyProtection="0"/>
    <xf numFmtId="0" fontId="27" fillId="0" borderId="40" applyNumberFormat="0" applyFill="0" applyAlignment="0" applyProtection="0"/>
    <xf numFmtId="0" fontId="28" fillId="0" borderId="40" applyNumberFormat="0" applyFill="0" applyAlignment="0" applyProtection="0"/>
    <xf numFmtId="0" fontId="28" fillId="0" borderId="40" applyNumberFormat="0" applyFill="0" applyAlignment="0" applyProtection="0"/>
    <xf numFmtId="0" fontId="8" fillId="0" borderId="41" applyNumberFormat="0" applyFill="0" applyAlignment="0" applyProtection="0"/>
    <xf numFmtId="0" fontId="29" fillId="0" borderId="42" applyNumberFormat="0" applyFill="0" applyAlignment="0" applyProtection="0"/>
    <xf numFmtId="0" fontId="30" fillId="0" borderId="43" applyNumberFormat="0" applyFill="0" applyAlignment="0" applyProtection="0"/>
    <xf numFmtId="0" fontId="30" fillId="0" borderId="43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14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17" fillId="16" borderId="45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6" fillId="20" borderId="46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36" fillId="20" borderId="95" applyNumberFormat="0" applyAlignment="0" applyProtection="0"/>
    <xf numFmtId="0" fontId="3" fillId="16" borderId="99" applyNumberFormat="0" applyFont="0" applyAlignment="0" applyProtection="0"/>
    <xf numFmtId="0" fontId="36" fillId="20" borderId="95" applyNumberFormat="0" applyAlignment="0" applyProtection="0"/>
    <xf numFmtId="0" fontId="39" fillId="0" borderId="97" applyNumberFormat="0" applyFill="0" applyAlignment="0" applyProtection="0"/>
    <xf numFmtId="0" fontId="33" fillId="14" borderId="98" applyNumberFormat="0" applyAlignment="0" applyProtection="0"/>
    <xf numFmtId="0" fontId="36" fillId="12" borderId="95" applyNumberFormat="0" applyAlignment="0" applyProtection="0"/>
    <xf numFmtId="0" fontId="36" fillId="20" borderId="95" applyNumberFormat="0" applyAlignment="0" applyProtection="0"/>
    <xf numFmtId="0" fontId="33" fillId="14" borderId="98" applyNumberFormat="0" applyAlignment="0" applyProtection="0"/>
    <xf numFmtId="0" fontId="36" fillId="20" borderId="95" applyNumberFormat="0" applyAlignment="0" applyProtection="0"/>
    <xf numFmtId="0" fontId="33" fillId="14" borderId="98" applyNumberFormat="0" applyAlignment="0" applyProtection="0"/>
    <xf numFmtId="0" fontId="17" fillId="16" borderId="99" applyNumberFormat="0" applyAlignment="0" applyProtection="0"/>
    <xf numFmtId="0" fontId="20" fillId="12" borderId="98" applyNumberFormat="0" applyAlignment="0" applyProtection="0"/>
    <xf numFmtId="0" fontId="39" fillId="0" borderId="96" applyNumberFormat="0" applyFill="0" applyAlignment="0" applyProtection="0"/>
    <xf numFmtId="0" fontId="33" fillId="14" borderId="100" applyNumberFormat="0" applyAlignment="0" applyProtection="0"/>
    <xf numFmtId="0" fontId="3" fillId="16" borderId="99" applyNumberFormat="0" applyFont="0" applyAlignment="0" applyProtection="0"/>
    <xf numFmtId="0" fontId="20" fillId="20" borderId="98" applyNumberFormat="0" applyAlignment="0" applyProtection="0"/>
    <xf numFmtId="0" fontId="39" fillId="0" borderId="97" applyNumberFormat="0" applyFill="0" applyAlignment="0" applyProtection="0"/>
    <xf numFmtId="0" fontId="20" fillId="20" borderId="98" applyNumberFormat="0" applyAlignment="0" applyProtection="0"/>
    <xf numFmtId="0" fontId="36" fillId="12" borderId="95" applyNumberFormat="0" applyAlignment="0" applyProtection="0"/>
    <xf numFmtId="0" fontId="3" fillId="16" borderId="99" applyNumberFormat="0" applyFont="0" applyAlignment="0" applyProtection="0"/>
    <xf numFmtId="0" fontId="36" fillId="20" borderId="95" applyNumberFormat="0" applyAlignment="0" applyProtection="0"/>
    <xf numFmtId="0" fontId="33" fillId="14" borderId="98" applyNumberFormat="0" applyAlignment="0" applyProtection="0"/>
    <xf numFmtId="0" fontId="33" fillId="14" borderId="98" applyNumberFormat="0" applyAlignment="0" applyProtection="0"/>
    <xf numFmtId="0" fontId="20" fillId="20" borderId="98" applyNumberFormat="0" applyAlignment="0" applyProtection="0"/>
    <xf numFmtId="0" fontId="36" fillId="20" borderId="95" applyNumberFormat="0" applyAlignment="0" applyProtection="0"/>
    <xf numFmtId="0" fontId="17" fillId="16" borderId="99" applyNumberFormat="0" applyAlignment="0" applyProtection="0"/>
    <xf numFmtId="0" fontId="36" fillId="12" borderId="95" applyNumberFormat="0" applyAlignment="0" applyProtection="0"/>
    <xf numFmtId="0" fontId="3" fillId="16" borderId="45" applyNumberFormat="0" applyFont="0" applyAlignment="0" applyProtection="0"/>
    <xf numFmtId="0" fontId="39" fillId="0" borderId="97" applyNumberFormat="0" applyFill="0" applyAlignment="0" applyProtection="0"/>
    <xf numFmtId="9" fontId="3" fillId="0" borderId="0" applyFont="0" applyFill="0" applyBorder="0" applyAlignment="0" applyProtection="0"/>
    <xf numFmtId="0" fontId="33" fillId="14" borderId="98" applyNumberFormat="0" applyAlignment="0" applyProtection="0"/>
    <xf numFmtId="0" fontId="33" fillId="14" borderId="98" applyNumberFormat="0" applyAlignment="0" applyProtection="0"/>
    <xf numFmtId="0" fontId="33" fillId="14" borderId="98" applyNumberFormat="0" applyAlignment="0" applyProtection="0"/>
    <xf numFmtId="0" fontId="20" fillId="20" borderId="98" applyNumberFormat="0" applyAlignment="0" applyProtection="0"/>
    <xf numFmtId="0" fontId="39" fillId="0" borderId="97" applyNumberFormat="0" applyFill="0" applyAlignment="0" applyProtection="0"/>
    <xf numFmtId="0" fontId="36" fillId="12" borderId="95" applyNumberFormat="0" applyAlignment="0" applyProtection="0"/>
    <xf numFmtId="0" fontId="39" fillId="0" borderId="97" applyNumberFormat="0" applyFill="0" applyAlignment="0" applyProtection="0"/>
    <xf numFmtId="0" fontId="36" fillId="12" borderId="95" applyNumberFormat="0" applyAlignment="0" applyProtection="0"/>
    <xf numFmtId="0" fontId="39" fillId="0" borderId="96" applyNumberFormat="0" applyFill="0" applyAlignment="0" applyProtection="0"/>
    <xf numFmtId="0" fontId="33" fillId="14" borderId="98" applyNumberFormat="0" applyAlignment="0" applyProtection="0"/>
    <xf numFmtId="0" fontId="36" fillId="20" borderId="95" applyNumberFormat="0" applyAlignment="0" applyProtection="0"/>
    <xf numFmtId="0" fontId="39" fillId="0" borderId="97" applyNumberFormat="0" applyFill="0" applyAlignment="0" applyProtection="0"/>
    <xf numFmtId="0" fontId="3" fillId="16" borderId="99" applyNumberFormat="0" applyFont="0" applyAlignment="0" applyProtection="0"/>
    <xf numFmtId="0" fontId="36" fillId="12" borderId="95" applyNumberFormat="0" applyAlignment="0" applyProtection="0"/>
    <xf numFmtId="0" fontId="20" fillId="12" borderId="98" applyNumberFormat="0" applyAlignment="0" applyProtection="0"/>
    <xf numFmtId="0" fontId="3" fillId="16" borderId="99" applyNumberFormat="0" applyFont="0" applyAlignment="0" applyProtection="0"/>
    <xf numFmtId="0" fontId="39" fillId="0" borderId="96" applyNumberFormat="0" applyFill="0" applyAlignment="0" applyProtection="0"/>
    <xf numFmtId="0" fontId="20" fillId="12" borderId="98" applyNumberFormat="0" applyAlignment="0" applyProtection="0"/>
    <xf numFmtId="0" fontId="33" fillId="14" borderId="98" applyNumberFormat="0" applyAlignment="0" applyProtection="0"/>
    <xf numFmtId="0" fontId="17" fillId="16" borderId="99" applyNumberFormat="0" applyAlignment="0" applyProtection="0"/>
    <xf numFmtId="0" fontId="3" fillId="16" borderId="99" applyNumberFormat="0" applyFont="0" applyAlignment="0" applyProtection="0"/>
    <xf numFmtId="0" fontId="39" fillId="0" borderId="96" applyNumberFormat="0" applyFill="0" applyAlignment="0" applyProtection="0"/>
    <xf numFmtId="0" fontId="20" fillId="20" borderId="98" applyNumberFormat="0" applyAlignment="0" applyProtection="0"/>
    <xf numFmtId="0" fontId="39" fillId="0" borderId="97" applyNumberFormat="0" applyFill="0" applyAlignment="0" applyProtection="0"/>
    <xf numFmtId="0" fontId="39" fillId="0" borderId="97" applyNumberFormat="0" applyFill="0" applyAlignment="0" applyProtection="0"/>
    <xf numFmtId="0" fontId="3" fillId="16" borderId="99" applyNumberFormat="0" applyFont="0" applyAlignment="0" applyProtection="0"/>
    <xf numFmtId="0" fontId="39" fillId="0" borderId="96" applyNumberFormat="0" applyFill="0" applyAlignment="0" applyProtection="0"/>
    <xf numFmtId="0" fontId="36" fillId="20" borderId="95" applyNumberFormat="0" applyAlignment="0" applyProtection="0"/>
    <xf numFmtId="0" fontId="3" fillId="16" borderId="99" applyNumberFormat="0" applyFont="0" applyAlignment="0" applyProtection="0"/>
    <xf numFmtId="0" fontId="36" fillId="20" borderId="95" applyNumberFormat="0" applyAlignment="0" applyProtection="0"/>
    <xf numFmtId="0" fontId="20" fillId="20" borderId="100" applyNumberFormat="0" applyAlignment="0" applyProtection="0"/>
    <xf numFmtId="0" fontId="36" fillId="20" borderId="102" applyNumberFormat="0" applyAlignment="0" applyProtection="0"/>
    <xf numFmtId="0" fontId="39" fillId="0" borderId="103" applyNumberFormat="0" applyFill="0" applyAlignment="0" applyProtection="0"/>
    <xf numFmtId="0" fontId="33" fillId="14" borderId="98" applyNumberFormat="0" applyAlignment="0" applyProtection="0"/>
    <xf numFmtId="0" fontId="33" fillId="14" borderId="98" applyNumberFormat="0" applyAlignment="0" applyProtection="0"/>
    <xf numFmtId="0" fontId="20" fillId="12" borderId="98" applyNumberFormat="0" applyAlignment="0" applyProtection="0"/>
    <xf numFmtId="0" fontId="20" fillId="20" borderId="98" applyNumberFormat="0" applyAlignment="0" applyProtection="0"/>
    <xf numFmtId="0" fontId="33" fillId="14" borderId="98" applyNumberFormat="0" applyAlignment="0" applyProtection="0"/>
    <xf numFmtId="0" fontId="33" fillId="14" borderId="98" applyNumberFormat="0" applyAlignment="0" applyProtection="0"/>
    <xf numFmtId="0" fontId="17" fillId="16" borderId="99" applyNumberFormat="0" applyAlignment="0" applyProtection="0"/>
    <xf numFmtId="0" fontId="3" fillId="16" borderId="99" applyNumberFormat="0" applyFont="0" applyAlignment="0" applyProtection="0"/>
    <xf numFmtId="0" fontId="39" fillId="0" borderId="96" applyNumberFormat="0" applyFill="0" applyAlignment="0" applyProtection="0"/>
    <xf numFmtId="0" fontId="39" fillId="0" borderId="97" applyNumberFormat="0" applyFill="0" applyAlignment="0" applyProtection="0"/>
    <xf numFmtId="0" fontId="3" fillId="16" borderId="99" applyNumberFormat="0" applyFont="0" applyAlignment="0" applyProtection="0"/>
    <xf numFmtId="0" fontId="36" fillId="12" borderId="95" applyNumberFormat="0" applyAlignment="0" applyProtection="0"/>
    <xf numFmtId="0" fontId="39" fillId="0" borderId="97" applyNumberFormat="0" applyFill="0" applyAlignment="0" applyProtection="0"/>
    <xf numFmtId="0" fontId="20" fillId="20" borderId="98" applyNumberFormat="0" applyAlignment="0" applyProtection="0"/>
    <xf numFmtId="0" fontId="39" fillId="0" borderId="97" applyNumberFormat="0" applyFill="0" applyAlignment="0" applyProtection="0"/>
    <xf numFmtId="0" fontId="39" fillId="0" borderId="97" applyNumberFormat="0" applyFill="0" applyAlignment="0" applyProtection="0"/>
    <xf numFmtId="0" fontId="3" fillId="16" borderId="99" applyNumberFormat="0" applyFont="0" applyAlignment="0" applyProtection="0"/>
    <xf numFmtId="0" fontId="36" fillId="12" borderId="95" applyNumberFormat="0" applyAlignment="0" applyProtection="0"/>
    <xf numFmtId="0" fontId="33" fillId="14" borderId="98" applyNumberFormat="0" applyAlignment="0" applyProtection="0"/>
    <xf numFmtId="0" fontId="20" fillId="12" borderId="98" applyNumberFormat="0" applyAlignment="0" applyProtection="0"/>
    <xf numFmtId="0" fontId="36" fillId="20" borderId="95" applyNumberFormat="0" applyAlignment="0" applyProtection="0"/>
    <xf numFmtId="0" fontId="39" fillId="0" borderId="96" applyNumberFormat="0" applyFill="0" applyAlignment="0" applyProtection="0"/>
    <xf numFmtId="0" fontId="20" fillId="20" borderId="98" applyNumberFormat="0" applyAlignment="0" applyProtection="0"/>
    <xf numFmtId="0" fontId="39" fillId="0" borderId="97" applyNumberFormat="0" applyFill="0" applyAlignment="0" applyProtection="0"/>
    <xf numFmtId="0" fontId="39" fillId="0" borderId="96" applyNumberFormat="0" applyFill="0" applyAlignment="0" applyProtection="0"/>
    <xf numFmtId="0" fontId="20" fillId="20" borderId="98" applyNumberFormat="0" applyAlignment="0" applyProtection="0"/>
    <xf numFmtId="0" fontId="3" fillId="16" borderId="99" applyNumberFormat="0" applyFont="0" applyAlignment="0" applyProtection="0"/>
    <xf numFmtId="0" fontId="36" fillId="12" borderId="95" applyNumberFormat="0" applyAlignment="0" applyProtection="0"/>
    <xf numFmtId="0" fontId="39" fillId="0" borderId="97" applyNumberFormat="0" applyFill="0" applyAlignment="0" applyProtection="0"/>
    <xf numFmtId="0" fontId="36" fillId="20" borderId="95" applyNumberFormat="0" applyAlignment="0" applyProtection="0"/>
    <xf numFmtId="0" fontId="33" fillId="14" borderId="98" applyNumberFormat="0" applyAlignment="0" applyProtection="0"/>
    <xf numFmtId="0" fontId="36" fillId="12" borderId="95" applyNumberFormat="0" applyAlignment="0" applyProtection="0"/>
    <xf numFmtId="0" fontId="39" fillId="0" borderId="97" applyNumberFormat="0" applyFill="0" applyAlignment="0" applyProtection="0"/>
    <xf numFmtId="0" fontId="3" fillId="16" borderId="101" applyNumberFormat="0" applyFont="0" applyAlignment="0" applyProtection="0"/>
    <xf numFmtId="0" fontId="20" fillId="12" borderId="98" applyNumberFormat="0" applyAlignment="0" applyProtection="0"/>
    <xf numFmtId="0" fontId="36" fillId="20" borderId="95" applyNumberFormat="0" applyAlignment="0" applyProtection="0"/>
    <xf numFmtId="0" fontId="3" fillId="16" borderId="99" applyNumberFormat="0" applyFont="0" applyAlignment="0" applyProtection="0"/>
    <xf numFmtId="0" fontId="36" fillId="20" borderId="95" applyNumberFormat="0" applyAlignment="0" applyProtection="0"/>
    <xf numFmtId="0" fontId="17" fillId="16" borderId="99" applyNumberFormat="0" applyAlignment="0" applyProtection="0"/>
    <xf numFmtId="0" fontId="39" fillId="0" borderId="96" applyNumberFormat="0" applyFill="0" applyAlignment="0" applyProtection="0"/>
    <xf numFmtId="0" fontId="36" fillId="20" borderId="95" applyNumberFormat="0" applyAlignment="0" applyProtection="0"/>
    <xf numFmtId="0" fontId="17" fillId="16" borderId="99" applyNumberFormat="0" applyAlignment="0" applyProtection="0"/>
    <xf numFmtId="0" fontId="3" fillId="16" borderId="45" applyNumberFormat="0" applyFont="0" applyAlignment="0" applyProtection="0"/>
    <xf numFmtId="0" fontId="3" fillId="16" borderId="45" applyNumberFormat="0" applyFon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20" fillId="12" borderId="3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20" fillId="20" borderId="81" applyNumberFormat="0" applyAlignment="0" applyProtection="0"/>
    <xf numFmtId="0" fontId="33" fillId="14" borderId="81" applyNumberFormat="0" applyAlignment="0" applyProtection="0"/>
    <xf numFmtId="0" fontId="3" fillId="16" borderId="82" applyNumberFormat="0" applyFont="0" applyAlignment="0" applyProtection="0"/>
    <xf numFmtId="0" fontId="36" fillId="20" borderId="83" applyNumberFormat="0" applyAlignment="0" applyProtection="0"/>
    <xf numFmtId="0" fontId="39" fillId="0" borderId="84" applyNumberFormat="0" applyFill="0" applyAlignment="0" applyProtection="0"/>
    <xf numFmtId="0" fontId="3" fillId="16" borderId="45" applyNumberFormat="0" applyFon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20" fillId="12" borderId="3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20" fillId="12" borderId="3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" fillId="16" borderId="45" applyNumberFormat="0" applyFon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20" fillId="12" borderId="3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" fillId="16" borderId="45" applyNumberFormat="0" applyFon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" fillId="16" borderId="45" applyNumberFormat="0" applyFon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20" fillId="12" borderId="3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" fillId="16" borderId="45" applyNumberFormat="0" applyFon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20" fillId="12" borderId="3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20" fillId="12" borderId="3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" fillId="16" borderId="45" applyNumberFormat="0" applyFon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" fillId="16" borderId="45" applyNumberFormat="0" applyFon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20" fillId="12" borderId="3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" fillId="16" borderId="45" applyNumberFormat="0" applyFont="0" applyAlignment="0" applyProtection="0"/>
    <xf numFmtId="0" fontId="39" fillId="0" borderId="48" applyNumberFormat="0" applyFill="0" applyAlignment="0" applyProtection="0"/>
    <xf numFmtId="0" fontId="39" fillId="0" borderId="47" applyNumberFormat="0" applyFill="0" applyAlignment="0" applyProtection="0"/>
    <xf numFmtId="0" fontId="36" fillId="20" borderId="46" applyNumberFormat="0" applyAlignment="0" applyProtection="0"/>
    <xf numFmtId="0" fontId="36" fillId="12" borderId="4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20" fillId="12" borderId="3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20" fillId="12" borderId="3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" fillId="16" borderId="45" applyNumberFormat="0" applyFon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20" fillId="12" borderId="3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" fillId="16" borderId="45" applyNumberFormat="0" applyFon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" fillId="16" borderId="45" applyNumberFormat="0" applyFon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20" fillId="12" borderId="3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" fillId="16" borderId="45" applyNumberFormat="0" applyFon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20" fillId="12" borderId="3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6" fillId="20" borderId="46" applyNumberFormat="0" applyAlignment="0" applyProtection="0"/>
    <xf numFmtId="0" fontId="36" fillId="12" borderId="46" applyNumberFormat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6" fillId="12" borderId="4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6" fillId="20" borderId="46" applyNumberFormat="0" applyAlignment="0" applyProtection="0"/>
    <xf numFmtId="0" fontId="36" fillId="12" borderId="46" applyNumberFormat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6" fillId="12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6" fillId="12" borderId="46" applyNumberFormat="0" applyAlignment="0" applyProtection="0"/>
    <xf numFmtId="0" fontId="36" fillId="12" borderId="4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6" fillId="12" borderId="46" applyNumberFormat="0" applyAlignment="0" applyProtection="0"/>
    <xf numFmtId="0" fontId="3" fillId="16" borderId="45" applyNumberFormat="0" applyFon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20" fillId="12" borderId="36" applyNumberFormat="0" applyAlignment="0" applyProtection="0"/>
    <xf numFmtId="0" fontId="39" fillId="0" borderId="47" applyNumberFormat="0" applyFill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3" fillId="14" borderId="36" applyNumberFormat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3" fillId="14" borderId="36" applyNumberFormat="0" applyAlignment="0" applyProtection="0"/>
    <xf numFmtId="0" fontId="39" fillId="0" borderId="48" applyNumberFormat="0" applyFill="0" applyAlignment="0" applyProtection="0"/>
    <xf numFmtId="0" fontId="39" fillId="0" borderId="47" applyNumberFormat="0" applyFill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20" fillId="12" borderId="36" applyNumberFormat="0" applyAlignment="0" applyProtection="0"/>
    <xf numFmtId="0" fontId="39" fillId="0" borderId="48" applyNumberFormat="0" applyFill="0" applyAlignment="0" applyProtection="0"/>
    <xf numFmtId="0" fontId="39" fillId="0" borderId="47" applyNumberFormat="0" applyFill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20" fillId="12" borderId="36" applyNumberFormat="0" applyAlignment="0" applyProtection="0"/>
    <xf numFmtId="0" fontId="39" fillId="0" borderId="47" applyNumberFormat="0" applyFill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3" fillId="14" borderId="36" applyNumberFormat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3" fillId="14" borderId="36" applyNumberFormat="0" applyAlignment="0" applyProtection="0"/>
    <xf numFmtId="0" fontId="39" fillId="0" borderId="48" applyNumberFormat="0" applyFill="0" applyAlignment="0" applyProtection="0"/>
    <xf numFmtId="0" fontId="39" fillId="0" borderId="47" applyNumberFormat="0" applyFill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" fillId="16" borderId="45" applyNumberFormat="0" applyFont="0" applyAlignment="0" applyProtection="0"/>
    <xf numFmtId="0" fontId="36" fillId="20" borderId="46" applyNumberFormat="0" applyAlignment="0" applyProtection="0"/>
    <xf numFmtId="0" fontId="20" fillId="12" borderId="36" applyNumberFormat="0" applyAlignment="0" applyProtection="0"/>
    <xf numFmtId="0" fontId="39" fillId="0" borderId="47" applyNumberFormat="0" applyFill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39" fillId="0" borderId="47" applyNumberFormat="0" applyFill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20" fillId="12" borderId="36" applyNumberFormat="0" applyAlignment="0" applyProtection="0"/>
    <xf numFmtId="0" fontId="20" fillId="12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" fillId="16" borderId="45" applyNumberFormat="0" applyFont="0" applyAlignment="0" applyProtection="0"/>
    <xf numFmtId="0" fontId="3" fillId="16" borderId="45" applyNumberFormat="0" applyFon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17" fillId="16" borderId="45" applyNumberFormat="0" applyAlignment="0" applyProtection="0"/>
    <xf numFmtId="0" fontId="20" fillId="12" borderId="36" applyNumberFormat="0" applyAlignment="0" applyProtection="0"/>
    <xf numFmtId="0" fontId="3" fillId="16" borderId="45" applyNumberFormat="0" applyFont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20" fillId="12" borderId="85" applyNumberFormat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20" fillId="20" borderId="85" applyNumberFormat="0" applyAlignment="0" applyProtection="0"/>
    <xf numFmtId="0" fontId="20" fillId="12" borderId="85" applyNumberFormat="0" applyAlignment="0" applyProtection="0"/>
    <xf numFmtId="0" fontId="20" fillId="12" borderId="85" applyNumberFormat="0" applyAlignment="0" applyProtection="0"/>
    <xf numFmtId="0" fontId="20" fillId="20" borderId="85" applyNumberFormat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20" fillId="20" borderId="85" applyNumberForma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9" fillId="0" borderId="88" applyNumberFormat="0" applyFill="0" applyAlignment="0" applyProtection="0"/>
    <xf numFmtId="0" fontId="33" fillId="14" borderId="85" applyNumberFormat="0" applyAlignment="0" applyProtection="0"/>
    <xf numFmtId="0" fontId="36" fillId="12" borderId="87" applyNumberFormat="0" applyAlignment="0" applyProtection="0"/>
    <xf numFmtId="0" fontId="39" fillId="0" borderId="89" applyNumberFormat="0" applyFill="0" applyAlignment="0" applyProtection="0"/>
    <xf numFmtId="0" fontId="20" fillId="12" borderId="85" applyNumberForma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9" fillId="0" borderId="88" applyNumberFormat="0" applyFill="0" applyAlignment="0" applyProtection="0"/>
    <xf numFmtId="0" fontId="33" fillId="14" borderId="85" applyNumberFormat="0" applyAlignment="0" applyProtection="0"/>
    <xf numFmtId="0" fontId="36" fillId="12" borderId="87" applyNumberFormat="0" applyAlignment="0" applyProtection="0"/>
    <xf numFmtId="0" fontId="39" fillId="0" borderId="89" applyNumberFormat="0" applyFill="0" applyAlignment="0" applyProtection="0"/>
    <xf numFmtId="0" fontId="20" fillId="12" borderId="85" applyNumberForma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20" fillId="12" borderId="85" applyNumberFormat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9" fillId="0" borderId="88" applyNumberFormat="0" applyFill="0" applyAlignment="0" applyProtection="0"/>
    <xf numFmtId="0" fontId="33" fillId="14" borderId="85" applyNumberFormat="0" applyAlignment="0" applyProtection="0"/>
    <xf numFmtId="0" fontId="36" fillId="12" borderId="87" applyNumberFormat="0" applyAlignment="0" applyProtection="0"/>
    <xf numFmtId="0" fontId="39" fillId="0" borderId="89" applyNumberFormat="0" applyFill="0" applyAlignment="0" applyProtection="0"/>
    <xf numFmtId="0" fontId="20" fillId="12" borderId="85" applyNumberForma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" fillId="16" borderId="45" applyNumberFormat="0" applyFon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20" fillId="20" borderId="85" applyNumberFormat="0" applyAlignment="0" applyProtection="0"/>
    <xf numFmtId="0" fontId="20" fillId="12" borderId="85" applyNumberFormat="0" applyAlignment="0" applyProtection="0"/>
    <xf numFmtId="0" fontId="20" fillId="12" borderId="85" applyNumberFormat="0" applyAlignment="0" applyProtection="0"/>
    <xf numFmtId="0" fontId="20" fillId="20" borderId="85" applyNumberFormat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20" fillId="20" borderId="85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9" fillId="0" borderId="88" applyNumberFormat="0" applyFill="0" applyAlignment="0" applyProtection="0"/>
    <xf numFmtId="0" fontId="33" fillId="14" borderId="85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87" applyNumberFormat="0" applyAlignment="0" applyProtection="0"/>
    <xf numFmtId="0" fontId="39" fillId="0" borderId="89" applyNumberFormat="0" applyFill="0" applyAlignment="0" applyProtection="0"/>
    <xf numFmtId="0" fontId="20" fillId="12" borderId="85" applyNumberForma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" fillId="16" borderId="45" applyNumberFormat="0" applyFon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20" fillId="12" borderId="85" applyNumberFormat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" fillId="16" borderId="86" applyNumberFormat="0" applyFon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20" fillId="20" borderId="85" applyNumberFormat="0" applyAlignment="0" applyProtection="0"/>
    <xf numFmtId="0" fontId="20" fillId="12" borderId="85" applyNumberFormat="0" applyAlignment="0" applyProtection="0"/>
    <xf numFmtId="0" fontId="20" fillId="12" borderId="85" applyNumberFormat="0" applyAlignment="0" applyProtection="0"/>
    <xf numFmtId="0" fontId="20" fillId="20" borderId="85" applyNumberFormat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20" fillId="20" borderId="85" applyNumberFormat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9" fillId="0" borderId="88" applyNumberFormat="0" applyFill="0" applyAlignment="0" applyProtection="0"/>
    <xf numFmtId="0" fontId="33" fillId="14" borderId="85" applyNumberForma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9" fillId="0" borderId="89" applyNumberFormat="0" applyFill="0" applyAlignment="0" applyProtection="0"/>
    <xf numFmtId="0" fontId="20" fillId="12" borderId="85" applyNumberForma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" fillId="16" borderId="86" applyNumberFormat="0" applyFon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9" fillId="0" borderId="88" applyNumberFormat="0" applyFill="0" applyAlignment="0" applyProtection="0"/>
    <xf numFmtId="0" fontId="33" fillId="14" borderId="85" applyNumberForma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9" fillId="0" borderId="89" applyNumberFormat="0" applyFill="0" applyAlignment="0" applyProtection="0"/>
    <xf numFmtId="0" fontId="20" fillId="12" borderId="85" applyNumberForma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" fillId="16" borderId="86" applyNumberFormat="0" applyFon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20" fillId="12" borderId="85" applyNumberFormat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9" fillId="0" borderId="88" applyNumberFormat="0" applyFill="0" applyAlignment="0" applyProtection="0"/>
    <xf numFmtId="0" fontId="33" fillId="14" borderId="85" applyNumberForma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9" fillId="0" borderId="89" applyNumberFormat="0" applyFill="0" applyAlignment="0" applyProtection="0"/>
    <xf numFmtId="0" fontId="20" fillId="12" borderId="85" applyNumberForma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" fillId="16" borderId="86" applyNumberFormat="0" applyFon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" fillId="16" borderId="86" applyNumberFormat="0" applyFon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20" fillId="20" borderId="85" applyNumberFormat="0" applyAlignment="0" applyProtection="0"/>
    <xf numFmtId="0" fontId="20" fillId="12" borderId="85" applyNumberFormat="0" applyAlignment="0" applyProtection="0"/>
    <xf numFmtId="0" fontId="20" fillId="12" borderId="85" applyNumberFormat="0" applyAlignment="0" applyProtection="0"/>
    <xf numFmtId="0" fontId="20" fillId="20" borderId="85" applyNumberFormat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20" fillId="20" borderId="85" applyNumberFormat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9" fillId="0" borderId="88" applyNumberFormat="0" applyFill="0" applyAlignment="0" applyProtection="0"/>
    <xf numFmtId="0" fontId="33" fillId="14" borderId="85" applyNumberForma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9" fillId="0" borderId="89" applyNumberFormat="0" applyFill="0" applyAlignment="0" applyProtection="0"/>
    <xf numFmtId="0" fontId="20" fillId="12" borderId="85" applyNumberForma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" fillId="16" borderId="86" applyNumberFormat="0" applyFon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3" fillId="14" borderId="85" applyNumberFormat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9" fillId="0" borderId="88" applyNumberFormat="0" applyFill="0" applyAlignment="0" applyProtection="0"/>
    <xf numFmtId="0" fontId="20" fillId="20" borderId="85" applyNumberFormat="0" applyAlignment="0" applyProtection="0"/>
    <xf numFmtId="0" fontId="3" fillId="16" borderId="86" applyNumberFormat="0" applyFont="0" applyAlignment="0" applyProtection="0"/>
    <xf numFmtId="0" fontId="39" fillId="0" borderId="89" applyNumberFormat="0" applyFill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36" fillId="20" borderId="87" applyNumberFormat="0" applyAlignment="0" applyProtection="0"/>
    <xf numFmtId="0" fontId="3" fillId="16" borderId="86" applyNumberFormat="0" applyFont="0" applyAlignment="0" applyProtection="0"/>
    <xf numFmtId="0" fontId="20" fillId="12" borderId="85" applyNumberFormat="0" applyAlignment="0" applyProtection="0"/>
    <xf numFmtId="0" fontId="39" fillId="0" borderId="89" applyNumberFormat="0" applyFill="0" applyAlignment="0" applyProtection="0"/>
    <xf numFmtId="0" fontId="36" fillId="12" borderId="87" applyNumberFormat="0" applyAlignment="0" applyProtection="0"/>
    <xf numFmtId="0" fontId="36" fillId="12" borderId="87" applyNumberFormat="0" applyAlignment="0" applyProtection="0"/>
    <xf numFmtId="0" fontId="33" fillId="14" borderId="85" applyNumberForma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6" fillId="12" borderId="87" applyNumberFormat="0" applyAlignment="0" applyProtection="0"/>
    <xf numFmtId="0" fontId="3" fillId="16" borderId="86" applyNumberFormat="0" applyFont="0" applyAlignment="0" applyProtection="0"/>
    <xf numFmtId="0" fontId="39" fillId="0" borderId="89" applyNumberFormat="0" applyFill="0" applyAlignment="0" applyProtection="0"/>
    <xf numFmtId="0" fontId="36" fillId="12" borderId="87" applyNumberFormat="0" applyAlignment="0" applyProtection="0"/>
    <xf numFmtId="0" fontId="36" fillId="12" borderId="87" applyNumberFormat="0" applyAlignment="0" applyProtection="0"/>
    <xf numFmtId="0" fontId="33" fillId="14" borderId="85" applyNumberFormat="0" applyAlignment="0" applyProtection="0"/>
    <xf numFmtId="0" fontId="36" fillId="20" borderId="87" applyNumberFormat="0" applyAlignment="0" applyProtection="0"/>
    <xf numFmtId="0" fontId="17" fillId="16" borderId="86" applyNumberFormat="0" applyAlignment="0" applyProtection="0"/>
    <xf numFmtId="0" fontId="20" fillId="12" borderId="85" applyNumberFormat="0" applyAlignment="0" applyProtection="0"/>
    <xf numFmtId="0" fontId="33" fillId="14" borderId="85" applyNumberFormat="0" applyAlignment="0" applyProtection="0"/>
    <xf numFmtId="0" fontId="39" fillId="0" borderId="89" applyNumberFormat="0" applyFill="0" applyAlignment="0" applyProtection="0"/>
    <xf numFmtId="0" fontId="36" fillId="12" borderId="87" applyNumberFormat="0" applyAlignment="0" applyProtection="0"/>
    <xf numFmtId="0" fontId="33" fillId="14" borderId="85" applyNumberFormat="0" applyAlignment="0" applyProtection="0"/>
    <xf numFmtId="0" fontId="20" fillId="12" borderId="85" applyNumberFormat="0" applyAlignment="0" applyProtection="0"/>
    <xf numFmtId="0" fontId="3" fillId="16" borderId="86" applyNumberFormat="0" applyFont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20" fillId="12" borderId="85" applyNumberFormat="0" applyAlignment="0" applyProtection="0"/>
    <xf numFmtId="0" fontId="20" fillId="12" borderId="85" applyNumberFormat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36" fillId="20" borderId="87" applyNumberFormat="0" applyAlignment="0" applyProtection="0"/>
    <xf numFmtId="0" fontId="3" fillId="16" borderId="86" applyNumberFormat="0" applyFont="0" applyAlignment="0" applyProtection="0"/>
    <xf numFmtId="0" fontId="33" fillId="14" borderId="85" applyNumberForma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9" fillId="0" borderId="89" applyNumberFormat="0" applyFill="0" applyAlignment="0" applyProtection="0"/>
    <xf numFmtId="0" fontId="36" fillId="20" borderId="87" applyNumberFormat="0" applyAlignment="0" applyProtection="0"/>
    <xf numFmtId="0" fontId="36" fillId="12" borderId="87" applyNumberFormat="0" applyAlignment="0" applyProtection="0"/>
    <xf numFmtId="0" fontId="20" fillId="12" borderId="85" applyNumberFormat="0" applyAlignment="0" applyProtection="0"/>
    <xf numFmtId="0" fontId="36" fillId="12" borderId="87" applyNumberFormat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9" fillId="0" borderId="88" applyNumberFormat="0" applyFill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20" fillId="20" borderId="85" applyNumberFormat="0" applyAlignment="0" applyProtection="0"/>
    <xf numFmtId="0" fontId="39" fillId="0" borderId="88" applyNumberFormat="0" applyFill="0" applyAlignment="0" applyProtection="0"/>
    <xf numFmtId="0" fontId="39" fillId="0" borderId="89" applyNumberFormat="0" applyFill="0" applyAlignment="0" applyProtection="0"/>
    <xf numFmtId="0" fontId="36" fillId="12" borderId="87" applyNumberFormat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20" fillId="20" borderId="85" applyNumberForma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" fillId="16" borderId="86" applyNumberFormat="0" applyFont="0" applyAlignment="0" applyProtection="0"/>
    <xf numFmtId="0" fontId="36" fillId="20" borderId="87" applyNumberFormat="0" applyAlignment="0" applyProtection="0"/>
    <xf numFmtId="0" fontId="20" fillId="12" borderId="85" applyNumberFormat="0" applyAlignment="0" applyProtection="0"/>
    <xf numFmtId="0" fontId="39" fillId="0" borderId="89" applyNumberFormat="0" applyFill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9" fillId="0" borderId="88" applyNumberFormat="0" applyFill="0" applyAlignment="0" applyProtection="0"/>
    <xf numFmtId="0" fontId="39" fillId="0" borderId="88" applyNumberFormat="0" applyFill="0" applyAlignment="0" applyProtection="0"/>
    <xf numFmtId="0" fontId="33" fillId="14" borderId="85" applyNumberFormat="0" applyAlignment="0" applyProtection="0"/>
    <xf numFmtId="0" fontId="20" fillId="20" borderId="85" applyNumberFormat="0" applyAlignment="0" applyProtection="0"/>
    <xf numFmtId="0" fontId="39" fillId="0" borderId="89" applyNumberFormat="0" applyFill="0" applyAlignment="0" applyProtection="0"/>
    <xf numFmtId="0" fontId="36" fillId="20" borderId="87" applyNumberFormat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" fillId="16" borderId="86" applyNumberFormat="0" applyFont="0" applyAlignment="0" applyProtection="0"/>
    <xf numFmtId="0" fontId="36" fillId="20" borderId="87" applyNumberFormat="0" applyAlignment="0" applyProtection="0"/>
    <xf numFmtId="0" fontId="20" fillId="12" borderId="85" applyNumberFormat="0" applyAlignment="0" applyProtection="0"/>
    <xf numFmtId="0" fontId="39" fillId="0" borderId="89" applyNumberFormat="0" applyFill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9" fillId="0" borderId="88" applyNumberFormat="0" applyFill="0" applyAlignment="0" applyProtection="0"/>
    <xf numFmtId="0" fontId="39" fillId="0" borderId="88" applyNumberFormat="0" applyFill="0" applyAlignment="0" applyProtection="0"/>
    <xf numFmtId="0" fontId="33" fillId="14" borderId="85" applyNumberFormat="0" applyAlignment="0" applyProtection="0"/>
    <xf numFmtId="0" fontId="20" fillId="12" borderId="85" applyNumberFormat="0" applyAlignment="0" applyProtection="0"/>
    <xf numFmtId="0" fontId="20" fillId="20" borderId="85" applyNumberFormat="0" applyAlignment="0" applyProtection="0"/>
    <xf numFmtId="0" fontId="20" fillId="12" borderId="85" applyNumberFormat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39" fillId="0" borderId="88" applyNumberFormat="0" applyFill="0" applyAlignment="0" applyProtection="0"/>
    <xf numFmtId="0" fontId="20" fillId="20" borderId="85" applyNumberFormat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3" fillId="14" borderId="85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20" fillId="20" borderId="85" applyNumberFormat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6" fillId="20" borderId="87" applyNumberForma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3" fillId="14" borderId="85" applyNumberFormat="0" applyAlignment="0" applyProtection="0"/>
    <xf numFmtId="0" fontId="36" fillId="20" borderId="87" applyNumberFormat="0" applyAlignment="0" applyProtection="0"/>
    <xf numFmtId="0" fontId="20" fillId="20" borderId="85" applyNumberFormat="0" applyAlignment="0" applyProtection="0"/>
    <xf numFmtId="0" fontId="3" fillId="16" borderId="86" applyNumberFormat="0" applyFont="0" applyAlignment="0" applyProtection="0"/>
    <xf numFmtId="0" fontId="20" fillId="20" borderId="85" applyNumberFormat="0" applyAlignment="0" applyProtection="0"/>
    <xf numFmtId="0" fontId="20" fillId="20" borderId="85" applyNumberFormat="0" applyAlignment="0" applyProtection="0"/>
    <xf numFmtId="0" fontId="39" fillId="0" borderId="88" applyNumberFormat="0" applyFill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39" fillId="0" borderId="88" applyNumberFormat="0" applyFill="0" applyAlignment="0" applyProtection="0"/>
    <xf numFmtId="0" fontId="33" fillId="14" borderId="85" applyNumberFormat="0" applyAlignment="0" applyProtection="0"/>
    <xf numFmtId="0" fontId="20" fillId="12" borderId="85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39" fillId="0" borderId="89" applyNumberFormat="0" applyFill="0" applyAlignment="0" applyProtection="0"/>
    <xf numFmtId="0" fontId="36" fillId="20" borderId="87" applyNumberFormat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20" fillId="12" borderId="3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" fillId="16" borderId="86" applyNumberFormat="0" applyFon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20" fillId="20" borderId="85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9" fillId="0" borderId="88" applyNumberFormat="0" applyFill="0" applyAlignment="0" applyProtection="0"/>
    <xf numFmtId="0" fontId="33" fillId="14" borderId="36" applyNumberFormat="0" applyAlignment="0" applyProtection="0"/>
    <xf numFmtId="0" fontId="20" fillId="12" borderId="36" applyNumberFormat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20" fillId="12" borderId="85" applyNumberFormat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" fillId="16" borderId="86" applyNumberFormat="0" applyFon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20" fillId="20" borderId="85" applyNumberFormat="0" applyAlignment="0" applyProtection="0"/>
    <xf numFmtId="0" fontId="20" fillId="12" borderId="85" applyNumberFormat="0" applyAlignment="0" applyProtection="0"/>
    <xf numFmtId="0" fontId="20" fillId="12" borderId="85" applyNumberFormat="0" applyAlignment="0" applyProtection="0"/>
    <xf numFmtId="0" fontId="20" fillId="20" borderId="85" applyNumberFormat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20" fillId="20" borderId="85" applyNumberFormat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9" fillId="0" borderId="88" applyNumberFormat="0" applyFill="0" applyAlignment="0" applyProtection="0"/>
    <xf numFmtId="0" fontId="33" fillId="14" borderId="85" applyNumberForma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9" fillId="0" borderId="89" applyNumberFormat="0" applyFill="0" applyAlignment="0" applyProtection="0"/>
    <xf numFmtId="0" fontId="20" fillId="12" borderId="85" applyNumberForma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" fillId="16" borderId="86" applyNumberFormat="0" applyFon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9" fillId="0" borderId="88" applyNumberFormat="0" applyFill="0" applyAlignment="0" applyProtection="0"/>
    <xf numFmtId="0" fontId="33" fillId="14" borderId="85" applyNumberForma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9" fillId="0" borderId="89" applyNumberFormat="0" applyFill="0" applyAlignment="0" applyProtection="0"/>
    <xf numFmtId="0" fontId="20" fillId="12" borderId="85" applyNumberForma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" fillId="16" borderId="86" applyNumberFormat="0" applyFon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20" fillId="12" borderId="85" applyNumberFormat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9" fillId="0" borderId="88" applyNumberFormat="0" applyFill="0" applyAlignment="0" applyProtection="0"/>
    <xf numFmtId="0" fontId="33" fillId="14" borderId="85" applyNumberForma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9" fillId="0" borderId="89" applyNumberFormat="0" applyFill="0" applyAlignment="0" applyProtection="0"/>
    <xf numFmtId="0" fontId="20" fillId="12" borderId="85" applyNumberForma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" fillId="16" borderId="86" applyNumberFormat="0" applyFon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" fillId="16" borderId="86" applyNumberFormat="0" applyFon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20" fillId="20" borderId="85" applyNumberFormat="0" applyAlignment="0" applyProtection="0"/>
    <xf numFmtId="0" fontId="20" fillId="12" borderId="85" applyNumberFormat="0" applyAlignment="0" applyProtection="0"/>
    <xf numFmtId="0" fontId="20" fillId="12" borderId="85" applyNumberFormat="0" applyAlignment="0" applyProtection="0"/>
    <xf numFmtId="0" fontId="20" fillId="20" borderId="85" applyNumberFormat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20" fillId="20" borderId="85" applyNumberFormat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9" fillId="0" borderId="88" applyNumberFormat="0" applyFill="0" applyAlignment="0" applyProtection="0"/>
    <xf numFmtId="0" fontId="33" fillId="14" borderId="85" applyNumberForma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9" fillId="0" borderId="89" applyNumberFormat="0" applyFill="0" applyAlignment="0" applyProtection="0"/>
    <xf numFmtId="0" fontId="20" fillId="12" borderId="85" applyNumberForma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" fillId="16" borderId="86" applyNumberFormat="0" applyFon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9" fillId="0" borderId="88" applyNumberFormat="0" applyFill="0" applyAlignment="0" applyProtection="0"/>
    <xf numFmtId="0" fontId="33" fillId="14" borderId="85" applyNumberForma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9" fillId="0" borderId="89" applyNumberFormat="0" applyFill="0" applyAlignment="0" applyProtection="0"/>
    <xf numFmtId="0" fontId="20" fillId="12" borderId="85" applyNumberForma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" fillId="16" borderId="86" applyNumberFormat="0" applyFon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20" fillId="12" borderId="85" applyNumberFormat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" fillId="16" borderId="86" applyNumberFormat="0" applyFon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20" fillId="20" borderId="85" applyNumberFormat="0" applyAlignment="0" applyProtection="0"/>
    <xf numFmtId="0" fontId="20" fillId="12" borderId="85" applyNumberFormat="0" applyAlignment="0" applyProtection="0"/>
    <xf numFmtId="0" fontId="20" fillId="12" borderId="85" applyNumberFormat="0" applyAlignment="0" applyProtection="0"/>
    <xf numFmtId="0" fontId="20" fillId="20" borderId="85" applyNumberFormat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20" fillId="20" borderId="85" applyNumberFormat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9" fillId="0" borderId="88" applyNumberFormat="0" applyFill="0" applyAlignment="0" applyProtection="0"/>
    <xf numFmtId="0" fontId="33" fillId="14" borderId="85" applyNumberForma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9" fillId="0" borderId="89" applyNumberFormat="0" applyFill="0" applyAlignment="0" applyProtection="0"/>
    <xf numFmtId="0" fontId="20" fillId="12" borderId="85" applyNumberForma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" fillId="16" borderId="86" applyNumberFormat="0" applyFon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9" fillId="0" borderId="88" applyNumberFormat="0" applyFill="0" applyAlignment="0" applyProtection="0"/>
    <xf numFmtId="0" fontId="33" fillId="14" borderId="85" applyNumberForma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9" fillId="0" borderId="89" applyNumberFormat="0" applyFill="0" applyAlignment="0" applyProtection="0"/>
    <xf numFmtId="0" fontId="20" fillId="12" borderId="85" applyNumberForma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" fillId="16" borderId="86" applyNumberFormat="0" applyFon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20" fillId="12" borderId="85" applyNumberFormat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9" fillId="0" borderId="88" applyNumberFormat="0" applyFill="0" applyAlignment="0" applyProtection="0"/>
    <xf numFmtId="0" fontId="33" fillId="14" borderId="85" applyNumberForma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9" fillId="0" borderId="89" applyNumberFormat="0" applyFill="0" applyAlignment="0" applyProtection="0"/>
    <xf numFmtId="0" fontId="20" fillId="12" borderId="85" applyNumberForma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" fillId="16" borderId="86" applyNumberFormat="0" applyFon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" fillId="16" borderId="86" applyNumberFormat="0" applyFon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20" fillId="20" borderId="85" applyNumberFormat="0" applyAlignment="0" applyProtection="0"/>
    <xf numFmtId="0" fontId="20" fillId="12" borderId="85" applyNumberFormat="0" applyAlignment="0" applyProtection="0"/>
    <xf numFmtId="0" fontId="20" fillId="12" borderId="85" applyNumberFormat="0" applyAlignment="0" applyProtection="0"/>
    <xf numFmtId="0" fontId="20" fillId="20" borderId="85" applyNumberFormat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20" fillId="20" borderId="85" applyNumberFormat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9" fillId="0" borderId="88" applyNumberFormat="0" applyFill="0" applyAlignment="0" applyProtection="0"/>
    <xf numFmtId="0" fontId="33" fillId="14" borderId="85" applyNumberForma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9" fillId="0" borderId="89" applyNumberFormat="0" applyFill="0" applyAlignment="0" applyProtection="0"/>
    <xf numFmtId="0" fontId="20" fillId="12" borderId="85" applyNumberForma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" fillId="16" borderId="86" applyNumberFormat="0" applyFon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" fillId="16" borderId="86" applyNumberFormat="0" applyFon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20" fillId="20" borderId="85" applyNumberFormat="0" applyAlignment="0" applyProtection="0"/>
    <xf numFmtId="0" fontId="20" fillId="12" borderId="85" applyNumberFormat="0" applyAlignment="0" applyProtection="0"/>
    <xf numFmtId="0" fontId="20" fillId="12" borderId="85" applyNumberFormat="0" applyAlignment="0" applyProtection="0"/>
    <xf numFmtId="0" fontId="20" fillId="20" borderId="85" applyNumberFormat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20" fillId="20" borderId="85" applyNumberFormat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9" fillId="0" borderId="88" applyNumberFormat="0" applyFill="0" applyAlignment="0" applyProtection="0"/>
    <xf numFmtId="0" fontId="33" fillId="14" borderId="85" applyNumberForma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9" fillId="0" borderId="89" applyNumberFormat="0" applyFill="0" applyAlignment="0" applyProtection="0"/>
    <xf numFmtId="0" fontId="20" fillId="12" borderId="85" applyNumberForma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" fillId="16" borderId="86" applyNumberFormat="0" applyFon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9" fillId="0" borderId="88" applyNumberFormat="0" applyFill="0" applyAlignment="0" applyProtection="0"/>
    <xf numFmtId="0" fontId="33" fillId="14" borderId="85" applyNumberForma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9" fillId="0" borderId="89" applyNumberFormat="0" applyFill="0" applyAlignment="0" applyProtection="0"/>
    <xf numFmtId="0" fontId="20" fillId="12" borderId="85" applyNumberForma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" fillId="16" borderId="86" applyNumberFormat="0" applyFon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20" fillId="12" borderId="85" applyNumberFormat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9" fillId="0" borderId="88" applyNumberFormat="0" applyFill="0" applyAlignment="0" applyProtection="0"/>
    <xf numFmtId="0" fontId="33" fillId="14" borderId="85" applyNumberForma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9" fillId="0" borderId="89" applyNumberFormat="0" applyFill="0" applyAlignment="0" applyProtection="0"/>
    <xf numFmtId="0" fontId="20" fillId="12" borderId="85" applyNumberForma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" fillId="16" borderId="86" applyNumberFormat="0" applyFon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" fillId="16" borderId="86" applyNumberFormat="0" applyFon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20" fillId="20" borderId="85" applyNumberFormat="0" applyAlignment="0" applyProtection="0"/>
    <xf numFmtId="0" fontId="20" fillId="12" borderId="85" applyNumberFormat="0" applyAlignment="0" applyProtection="0"/>
    <xf numFmtId="0" fontId="20" fillId="12" borderId="85" applyNumberFormat="0" applyAlignment="0" applyProtection="0"/>
    <xf numFmtId="0" fontId="20" fillId="20" borderId="85" applyNumberFormat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20" fillId="20" borderId="85" applyNumberFormat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9" fillId="0" borderId="88" applyNumberFormat="0" applyFill="0" applyAlignment="0" applyProtection="0"/>
    <xf numFmtId="0" fontId="33" fillId="14" borderId="85" applyNumberForma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9" fillId="0" borderId="89" applyNumberFormat="0" applyFill="0" applyAlignment="0" applyProtection="0"/>
    <xf numFmtId="0" fontId="20" fillId="12" borderId="85" applyNumberForma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" fillId="16" borderId="86" applyNumberFormat="0" applyFon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20" fillId="12" borderId="85" applyNumberFormat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" fillId="16" borderId="86" applyNumberFormat="0" applyFon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20" fillId="20" borderId="85" applyNumberFormat="0" applyAlignment="0" applyProtection="0"/>
    <xf numFmtId="0" fontId="20" fillId="12" borderId="85" applyNumberFormat="0" applyAlignment="0" applyProtection="0"/>
    <xf numFmtId="0" fontId="20" fillId="12" borderId="85" applyNumberFormat="0" applyAlignment="0" applyProtection="0"/>
    <xf numFmtId="0" fontId="20" fillId="20" borderId="85" applyNumberFormat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20" fillId="20" borderId="85" applyNumberFormat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9" fillId="0" borderId="88" applyNumberFormat="0" applyFill="0" applyAlignment="0" applyProtection="0"/>
    <xf numFmtId="0" fontId="33" fillId="14" borderId="85" applyNumberForma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9" fillId="0" borderId="89" applyNumberFormat="0" applyFill="0" applyAlignment="0" applyProtection="0"/>
    <xf numFmtId="0" fontId="20" fillId="12" borderId="85" applyNumberForma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" fillId="16" borderId="86" applyNumberFormat="0" applyFon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9" fillId="0" borderId="88" applyNumberFormat="0" applyFill="0" applyAlignment="0" applyProtection="0"/>
    <xf numFmtId="0" fontId="33" fillId="14" borderId="85" applyNumberForma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9" fillId="0" borderId="89" applyNumberFormat="0" applyFill="0" applyAlignment="0" applyProtection="0"/>
    <xf numFmtId="0" fontId="20" fillId="12" borderId="85" applyNumberForma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" fillId="16" borderId="86" applyNumberFormat="0" applyFon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20" fillId="12" borderId="85" applyNumberFormat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9" fillId="0" borderId="88" applyNumberFormat="0" applyFill="0" applyAlignment="0" applyProtection="0"/>
    <xf numFmtId="0" fontId="33" fillId="14" borderId="85" applyNumberForma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9" fillId="0" borderId="89" applyNumberFormat="0" applyFill="0" applyAlignment="0" applyProtection="0"/>
    <xf numFmtId="0" fontId="20" fillId="12" borderId="85" applyNumberForma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" fillId="16" borderId="86" applyNumberFormat="0" applyFon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" fillId="16" borderId="86" applyNumberFormat="0" applyFon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20" fillId="20" borderId="85" applyNumberFormat="0" applyAlignment="0" applyProtection="0"/>
    <xf numFmtId="0" fontId="20" fillId="12" borderId="85" applyNumberFormat="0" applyAlignment="0" applyProtection="0"/>
    <xf numFmtId="0" fontId="20" fillId="12" borderId="85" applyNumberFormat="0" applyAlignment="0" applyProtection="0"/>
    <xf numFmtId="0" fontId="20" fillId="20" borderId="85" applyNumberFormat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33" fillId="14" borderId="85" applyNumberFormat="0" applyAlignment="0" applyProtection="0"/>
    <xf numFmtId="0" fontId="33" fillId="14" borderId="85" applyNumberFormat="0" applyAlignment="0" applyProtection="0"/>
    <xf numFmtId="0" fontId="20" fillId="20" borderId="85" applyNumberFormat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" fillId="16" borderId="86" applyNumberFormat="0" applyFon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9" fillId="0" borderId="88" applyNumberFormat="0" applyFill="0" applyAlignment="0" applyProtection="0"/>
    <xf numFmtId="0" fontId="33" fillId="14" borderId="85" applyNumberFormat="0" applyAlignment="0" applyProtection="0"/>
    <xf numFmtId="0" fontId="17" fillId="16" borderId="86" applyNumberFormat="0" applyAlignment="0" applyProtection="0"/>
    <xf numFmtId="0" fontId="3" fillId="16" borderId="86" applyNumberFormat="0" applyFont="0" applyAlignment="0" applyProtection="0"/>
    <xf numFmtId="0" fontId="36" fillId="12" borderId="87" applyNumberFormat="0" applyAlignment="0" applyProtection="0"/>
    <xf numFmtId="0" fontId="39" fillId="0" borderId="89" applyNumberFormat="0" applyFill="0" applyAlignment="0" applyProtection="0"/>
    <xf numFmtId="0" fontId="20" fillId="12" borderId="85" applyNumberFormat="0" applyAlignment="0" applyProtection="0"/>
    <xf numFmtId="0" fontId="36" fillId="12" borderId="87" applyNumberFormat="0" applyAlignment="0" applyProtection="0"/>
    <xf numFmtId="0" fontId="36" fillId="20" borderId="87" applyNumberFormat="0" applyAlignment="0" applyProtection="0"/>
    <xf numFmtId="0" fontId="3" fillId="16" borderId="86" applyNumberFormat="0" applyFont="0" applyAlignment="0" applyProtection="0"/>
    <xf numFmtId="0" fontId="39" fillId="0" borderId="89" applyNumberFormat="0" applyFill="0" applyAlignment="0" applyProtection="0"/>
    <xf numFmtId="0" fontId="39" fillId="0" borderId="88" applyNumberFormat="0" applyFill="0" applyAlignment="0" applyProtection="0"/>
    <xf numFmtId="0" fontId="36" fillId="20" borderId="87" applyNumberFormat="0" applyAlignment="0" applyProtection="0"/>
    <xf numFmtId="0" fontId="20" fillId="20" borderId="85" applyNumberFormat="0" applyAlignment="0" applyProtection="0"/>
    <xf numFmtId="0" fontId="33" fillId="14" borderId="85" applyNumberFormat="0" applyAlignment="0" applyProtection="0"/>
    <xf numFmtId="0" fontId="3" fillId="16" borderId="86" applyNumberFormat="0" applyFont="0" applyAlignment="0" applyProtection="0"/>
    <xf numFmtId="0" fontId="36" fillId="20" borderId="87" applyNumberFormat="0" applyAlignment="0" applyProtection="0"/>
    <xf numFmtId="0" fontId="39" fillId="0" borderId="88" applyNumberFormat="0" applyFill="0" applyAlignment="0" applyProtection="0"/>
    <xf numFmtId="0" fontId="39" fillId="0" borderId="97" applyNumberFormat="0" applyFill="0" applyAlignment="0" applyProtection="0"/>
    <xf numFmtId="0" fontId="39" fillId="0" borderId="97" applyNumberFormat="0" applyFill="0" applyAlignment="0" applyProtection="0"/>
    <xf numFmtId="0" fontId="3" fillId="16" borderId="99" applyNumberFormat="0" applyFont="0" applyAlignment="0" applyProtection="0"/>
    <xf numFmtId="0" fontId="36" fillId="20" borderId="95" applyNumberFormat="0" applyAlignment="0" applyProtection="0"/>
    <xf numFmtId="0" fontId="39" fillId="0" borderId="96" applyNumberFormat="0" applyFill="0" applyAlignment="0" applyProtection="0"/>
    <xf numFmtId="0" fontId="36" fillId="12" borderId="95" applyNumberFormat="0" applyAlignment="0" applyProtection="0"/>
    <xf numFmtId="0" fontId="36" fillId="20" borderId="95" applyNumberFormat="0" applyAlignment="0" applyProtection="0"/>
    <xf numFmtId="0" fontId="17" fillId="16" borderId="99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7" applyNumberFormat="0" applyFill="0" applyAlignment="0" applyProtection="0"/>
    <xf numFmtId="0" fontId="39" fillId="0" borderId="96" applyNumberFormat="0" applyFill="0" applyAlignment="0" applyProtection="0"/>
    <xf numFmtId="0" fontId="36" fillId="20" borderId="95" applyNumberFormat="0" applyAlignment="0" applyProtection="0"/>
    <xf numFmtId="0" fontId="36" fillId="12" borderId="95" applyNumberFormat="0" applyAlignment="0" applyProtection="0"/>
    <xf numFmtId="0" fontId="3" fillId="16" borderId="99" applyNumberFormat="0" applyFon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20" fillId="12" borderId="90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" fillId="16" borderId="91" applyNumberFormat="0" applyFon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20" fillId="12" borderId="90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" fillId="16" borderId="91" applyNumberFormat="0" applyFon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20" fillId="12" borderId="90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" fillId="16" borderId="91" applyNumberFormat="0" applyFon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20" fillId="12" borderId="90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20" fillId="12" borderId="90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" fillId="16" borderId="91" applyNumberFormat="0" applyFon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20" fillId="12" borderId="90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39" fillId="0" borderId="93" applyNumberFormat="0" applyFill="0" applyAlignment="0" applyProtection="0"/>
    <xf numFmtId="0" fontId="39" fillId="0" borderId="94" applyNumberFormat="0" applyFill="0" applyAlignment="0" applyProtection="0"/>
    <xf numFmtId="0" fontId="36" fillId="20" borderId="92" applyNumberFormat="0" applyAlignment="0" applyProtection="0"/>
    <xf numFmtId="0" fontId="36" fillId="12" borderId="92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20" fillId="12" borderId="90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20" fillId="12" borderId="90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20" fillId="12" borderId="90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" fillId="16" borderId="91" applyNumberFormat="0" applyFon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20" fillId="12" borderId="90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" fillId="16" borderId="91" applyNumberFormat="0" applyFon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20" fillId="12" borderId="90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6" fillId="20" borderId="92" applyNumberFormat="0" applyAlignment="0" applyProtection="0"/>
    <xf numFmtId="0" fontId="36" fillId="12" borderId="92" applyNumberFormat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6" fillId="12" borderId="92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6" fillId="20" borderId="92" applyNumberFormat="0" applyAlignment="0" applyProtection="0"/>
    <xf numFmtId="0" fontId="36" fillId="12" borderId="92" applyNumberFormat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6" fillId="12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6" fillId="12" borderId="92" applyNumberFormat="0" applyAlignment="0" applyProtection="0"/>
    <xf numFmtId="0" fontId="36" fillId="12" borderId="92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6" fillId="12" borderId="92" applyNumberFormat="0" applyAlignment="0" applyProtection="0"/>
    <xf numFmtId="0" fontId="3" fillId="16" borderId="91" applyNumberFormat="0" applyFon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20" fillId="12" borderId="90" applyNumberFormat="0" applyAlignment="0" applyProtection="0"/>
    <xf numFmtId="0" fontId="39" fillId="0" borderId="94" applyNumberFormat="0" applyFill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3" fillId="14" borderId="90" applyNumberFormat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3" fillId="14" borderId="90" applyNumberFormat="0" applyAlignment="0" applyProtection="0"/>
    <xf numFmtId="0" fontId="39" fillId="0" borderId="93" applyNumberFormat="0" applyFill="0" applyAlignment="0" applyProtection="0"/>
    <xf numFmtId="0" fontId="39" fillId="0" borderId="94" applyNumberFormat="0" applyFill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20" fillId="12" borderId="90" applyNumberFormat="0" applyAlignment="0" applyProtection="0"/>
    <xf numFmtId="0" fontId="39" fillId="0" borderId="93" applyNumberFormat="0" applyFill="0" applyAlignment="0" applyProtection="0"/>
    <xf numFmtId="0" fontId="39" fillId="0" borderId="94" applyNumberFormat="0" applyFill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20" fillId="12" borderId="90" applyNumberFormat="0" applyAlignment="0" applyProtection="0"/>
    <xf numFmtId="0" fontId="39" fillId="0" borderId="94" applyNumberFormat="0" applyFill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3" fillId="14" borderId="90" applyNumberFormat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3" fillId="14" borderId="90" applyNumberFormat="0" applyAlignment="0" applyProtection="0"/>
    <xf numFmtId="0" fontId="39" fillId="0" borderId="93" applyNumberFormat="0" applyFill="0" applyAlignment="0" applyProtection="0"/>
    <xf numFmtId="0" fontId="39" fillId="0" borderId="94" applyNumberFormat="0" applyFill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" fillId="16" borderId="91" applyNumberFormat="0" applyFont="0" applyAlignment="0" applyProtection="0"/>
    <xf numFmtId="0" fontId="36" fillId="20" borderId="92" applyNumberFormat="0" applyAlignment="0" applyProtection="0"/>
    <xf numFmtId="0" fontId="20" fillId="12" borderId="90" applyNumberFormat="0" applyAlignment="0" applyProtection="0"/>
    <xf numFmtId="0" fontId="39" fillId="0" borderId="94" applyNumberFormat="0" applyFill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39" fillId="0" borderId="94" applyNumberFormat="0" applyFill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20" fillId="12" borderId="90" applyNumberFormat="0" applyAlignment="0" applyProtection="0"/>
    <xf numFmtId="0" fontId="20" fillId="12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3" fillId="16" borderId="91" applyNumberFormat="0" applyFon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17" fillId="16" borderId="91" applyNumberFormat="0" applyAlignment="0" applyProtection="0"/>
    <xf numFmtId="0" fontId="20" fillId="12" borderId="90" applyNumberFormat="0" applyAlignment="0" applyProtection="0"/>
    <xf numFmtId="0" fontId="3" fillId="16" borderId="91" applyNumberFormat="0" applyFont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20" fillId="12" borderId="90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" fillId="16" borderId="91" applyNumberFormat="0" applyFon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20" fillId="12" borderId="90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" fillId="16" borderId="91" applyNumberFormat="0" applyFon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20" fillId="12" borderId="90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" fillId="16" borderId="91" applyNumberFormat="0" applyFon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20" fillId="12" borderId="90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20" fillId="12" borderId="90" applyNumberFormat="0" applyAlignment="0" applyProtection="0"/>
    <xf numFmtId="0" fontId="39" fillId="0" borderId="94" applyNumberFormat="0" applyFill="0" applyAlignment="0" applyProtection="0"/>
    <xf numFmtId="0" fontId="36" fillId="12" borderId="92" applyNumberFormat="0" applyAlignment="0" applyProtection="0"/>
    <xf numFmtId="0" fontId="36" fillId="12" borderId="92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6" fillId="12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6" fillId="12" borderId="92" applyNumberFormat="0" applyAlignment="0" applyProtection="0"/>
    <xf numFmtId="0" fontId="36" fillId="12" borderId="92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17" fillId="16" borderId="91" applyNumberFormat="0" applyAlignment="0" applyProtection="0"/>
    <xf numFmtId="0" fontId="20" fillId="12" borderId="90" applyNumberFormat="0" applyAlignment="0" applyProtection="0"/>
    <xf numFmtId="0" fontId="33" fillId="14" borderId="90" applyNumberFormat="0" applyAlignment="0" applyProtection="0"/>
    <xf numFmtId="0" fontId="39" fillId="0" borderId="94" applyNumberFormat="0" applyFill="0" applyAlignment="0" applyProtection="0"/>
    <xf numFmtId="0" fontId="36" fillId="12" borderId="92" applyNumberFormat="0" applyAlignment="0" applyProtection="0"/>
    <xf numFmtId="0" fontId="33" fillId="14" borderId="90" applyNumberFormat="0" applyAlignment="0" applyProtection="0"/>
    <xf numFmtId="0" fontId="20" fillId="12" borderId="90" applyNumberFormat="0" applyAlignment="0" applyProtection="0"/>
    <xf numFmtId="0" fontId="3" fillId="16" borderId="91" applyNumberFormat="0" applyFon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20" fillId="12" borderId="90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4" applyNumberFormat="0" applyFill="0" applyAlignment="0" applyProtection="0"/>
    <xf numFmtId="0" fontId="36" fillId="20" borderId="92" applyNumberFormat="0" applyAlignment="0" applyProtection="0"/>
    <xf numFmtId="0" fontId="36" fillId="12" borderId="92" applyNumberFormat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20" fillId="20" borderId="90" applyNumberFormat="0" applyAlignment="0" applyProtection="0"/>
    <xf numFmtId="0" fontId="39" fillId="0" borderId="93" applyNumberFormat="0" applyFill="0" applyAlignment="0" applyProtection="0"/>
    <xf numFmtId="0" fontId="39" fillId="0" borderId="94" applyNumberFormat="0" applyFill="0" applyAlignment="0" applyProtection="0"/>
    <xf numFmtId="0" fontId="36" fillId="12" borderId="92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" fillId="16" borderId="91" applyNumberFormat="0" applyFont="0" applyAlignment="0" applyProtection="0"/>
    <xf numFmtId="0" fontId="36" fillId="20" borderId="92" applyNumberFormat="0" applyAlignment="0" applyProtection="0"/>
    <xf numFmtId="0" fontId="20" fillId="12" borderId="90" applyNumberFormat="0" applyAlignment="0" applyProtection="0"/>
    <xf numFmtId="0" fontId="39" fillId="0" borderId="94" applyNumberFormat="0" applyFill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39" fillId="0" borderId="94" applyNumberFormat="0" applyFill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" fillId="16" borderId="91" applyNumberFormat="0" applyFont="0" applyAlignment="0" applyProtection="0"/>
    <xf numFmtId="0" fontId="36" fillId="20" borderId="92" applyNumberFormat="0" applyAlignment="0" applyProtection="0"/>
    <xf numFmtId="0" fontId="20" fillId="12" borderId="90" applyNumberFormat="0" applyAlignment="0" applyProtection="0"/>
    <xf numFmtId="0" fontId="39" fillId="0" borderId="94" applyNumberFormat="0" applyFill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3" fillId="14" borderId="90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20" fillId="20" borderId="90" applyNumberFormat="0" applyAlignment="0" applyProtection="0"/>
    <xf numFmtId="0" fontId="3" fillId="16" borderId="91" applyNumberFormat="0" applyFont="0" applyAlignment="0" applyProtection="0"/>
    <xf numFmtId="0" fontId="20" fillId="20" borderId="90" applyNumberFormat="0" applyAlignment="0" applyProtection="0"/>
    <xf numFmtId="0" fontId="20" fillId="20" borderId="90" applyNumberFormat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20" fillId="12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9" fillId="0" borderId="94" applyNumberFormat="0" applyFill="0" applyAlignment="0" applyProtection="0"/>
    <xf numFmtId="0" fontId="36" fillId="20" borderId="92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20" fillId="12" borderId="90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" fillId="16" borderId="91" applyNumberFormat="0" applyFon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20" fillId="20" borderId="90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" fillId="16" borderId="91" applyNumberFormat="0" applyFon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20" fillId="12" borderId="90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" fillId="16" borderId="91" applyNumberFormat="0" applyFon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20" fillId="12" borderId="90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" fillId="16" borderId="91" applyNumberFormat="0" applyFon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20" fillId="12" borderId="90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" fillId="16" borderId="91" applyNumberFormat="0" applyFon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20" fillId="12" borderId="90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" fillId="16" borderId="91" applyNumberFormat="0" applyFon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20" fillId="12" borderId="90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" fillId="16" borderId="91" applyNumberFormat="0" applyFon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20" fillId="12" borderId="90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" fillId="16" borderId="91" applyNumberFormat="0" applyFon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20" fillId="12" borderId="90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" fillId="16" borderId="91" applyNumberFormat="0" applyFon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20" fillId="12" borderId="90" applyNumberFormat="0" applyAlignment="0" applyProtection="0"/>
    <xf numFmtId="0" fontId="20" fillId="12" borderId="90" applyNumberFormat="0" applyAlignment="0" applyProtection="0"/>
    <xf numFmtId="0" fontId="20" fillId="20" borderId="90" applyNumberFormat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33" fillId="14" borderId="90" applyNumberFormat="0" applyAlignment="0" applyProtection="0"/>
    <xf numFmtId="0" fontId="33" fillId="14" borderId="90" applyNumberFormat="0" applyAlignment="0" applyProtection="0"/>
    <xf numFmtId="0" fontId="20" fillId="20" borderId="90" applyNumberFormat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" fillId="16" borderId="91" applyNumberFormat="0" applyFon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3" applyNumberFormat="0" applyFill="0" applyAlignment="0" applyProtection="0"/>
    <xf numFmtId="0" fontId="33" fillId="14" borderId="90" applyNumberFormat="0" applyAlignment="0" applyProtection="0"/>
    <xf numFmtId="0" fontId="17" fillId="16" borderId="91" applyNumberFormat="0" applyAlignment="0" applyProtection="0"/>
    <xf numFmtId="0" fontId="3" fillId="16" borderId="91" applyNumberFormat="0" applyFont="0" applyAlignment="0" applyProtection="0"/>
    <xf numFmtId="0" fontId="36" fillId="12" borderId="92" applyNumberFormat="0" applyAlignment="0" applyProtection="0"/>
    <xf numFmtId="0" fontId="39" fillId="0" borderId="94" applyNumberFormat="0" applyFill="0" applyAlignment="0" applyProtection="0"/>
    <xf numFmtId="0" fontId="20" fillId="12" borderId="90" applyNumberFormat="0" applyAlignment="0" applyProtection="0"/>
    <xf numFmtId="0" fontId="36" fillId="12" borderId="92" applyNumberFormat="0" applyAlignment="0" applyProtection="0"/>
    <xf numFmtId="0" fontId="36" fillId="20" borderId="92" applyNumberFormat="0" applyAlignment="0" applyProtection="0"/>
    <xf numFmtId="0" fontId="3" fillId="16" borderId="91" applyNumberFormat="0" applyFont="0" applyAlignment="0" applyProtection="0"/>
    <xf numFmtId="0" fontId="39" fillId="0" borderId="94" applyNumberFormat="0" applyFill="0" applyAlignment="0" applyProtection="0"/>
    <xf numFmtId="0" fontId="39" fillId="0" borderId="93" applyNumberFormat="0" applyFill="0" applyAlignment="0" applyProtection="0"/>
    <xf numFmtId="0" fontId="36" fillId="20" borderId="92" applyNumberFormat="0" applyAlignment="0" applyProtection="0"/>
    <xf numFmtId="0" fontId="20" fillId="20" borderId="90" applyNumberFormat="0" applyAlignment="0" applyProtection="0"/>
    <xf numFmtId="0" fontId="33" fillId="14" borderId="90" applyNumberFormat="0" applyAlignment="0" applyProtection="0"/>
    <xf numFmtId="0" fontId="3" fillId="16" borderId="91" applyNumberFormat="0" applyFont="0" applyAlignment="0" applyProtection="0"/>
    <xf numFmtId="0" fontId="36" fillId="20" borderId="92" applyNumberFormat="0" applyAlignment="0" applyProtection="0"/>
    <xf numFmtId="0" fontId="39" fillId="0" borderId="93" applyNumberFormat="0" applyFill="0" applyAlignment="0" applyProtection="0"/>
    <xf numFmtId="0" fontId="39" fillId="0" borderId="96" applyNumberFormat="0" applyFill="0" applyAlignment="0" applyProtection="0"/>
    <xf numFmtId="0" fontId="20" fillId="12" borderId="98" applyNumberFormat="0" applyAlignment="0" applyProtection="0"/>
    <xf numFmtId="0" fontId="36" fillId="12" borderId="95" applyNumberFormat="0" applyAlignment="0" applyProtection="0"/>
    <xf numFmtId="0" fontId="36" fillId="20" borderId="95" applyNumberFormat="0" applyAlignment="0" applyProtection="0"/>
    <xf numFmtId="0" fontId="3" fillId="16" borderId="99" applyNumberFormat="0" applyFont="0" applyAlignment="0" applyProtection="0"/>
    <xf numFmtId="0" fontId="39" fillId="0" borderId="96" applyNumberFormat="0" applyFill="0" applyAlignment="0" applyProtection="0"/>
    <xf numFmtId="0" fontId="39" fillId="0" borderId="97" applyNumberFormat="0" applyFill="0" applyAlignment="0" applyProtection="0"/>
    <xf numFmtId="0" fontId="36" fillId="20" borderId="95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20" fillId="12" borderId="104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" fillId="16" borderId="105" applyNumberFormat="0" applyFon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20" fillId="12" borderId="104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" fillId="16" borderId="105" applyNumberFormat="0" applyFon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20" fillId="12" borderId="104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" fillId="16" borderId="105" applyNumberFormat="0" applyFon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20" fillId="12" borderId="104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20" fillId="12" borderId="104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" fillId="16" borderId="105" applyNumberFormat="0" applyFon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20" fillId="12" borderId="104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39" fillId="0" borderId="108" applyNumberFormat="0" applyFill="0" applyAlignment="0" applyProtection="0"/>
    <xf numFmtId="0" fontId="39" fillId="0" borderId="107" applyNumberFormat="0" applyFill="0" applyAlignment="0" applyProtection="0"/>
    <xf numFmtId="0" fontId="36" fillId="20" borderId="106" applyNumberFormat="0" applyAlignment="0" applyProtection="0"/>
    <xf numFmtId="0" fontId="36" fillId="12" borderId="106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20" fillId="12" borderId="104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20" fillId="12" borderId="104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20" fillId="12" borderId="104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" fillId="16" borderId="105" applyNumberFormat="0" applyFon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20" fillId="12" borderId="104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" fillId="16" borderId="105" applyNumberFormat="0" applyFon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20" fillId="12" borderId="104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6" fillId="20" borderId="106" applyNumberFormat="0" applyAlignment="0" applyProtection="0"/>
    <xf numFmtId="0" fontId="36" fillId="12" borderId="106" applyNumberFormat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6" fillId="12" borderId="106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6" fillId="20" borderId="106" applyNumberFormat="0" applyAlignment="0" applyProtection="0"/>
    <xf numFmtId="0" fontId="36" fillId="12" borderId="106" applyNumberFormat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6" fillId="12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6" fillId="12" borderId="106" applyNumberFormat="0" applyAlignment="0" applyProtection="0"/>
    <xf numFmtId="0" fontId="36" fillId="12" borderId="106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6" fillId="12" borderId="106" applyNumberFormat="0" applyAlignment="0" applyProtection="0"/>
    <xf numFmtId="0" fontId="3" fillId="16" borderId="105" applyNumberFormat="0" applyFon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20" fillId="12" borderId="104" applyNumberFormat="0" applyAlignment="0" applyProtection="0"/>
    <xf numFmtId="0" fontId="39" fillId="0" borderId="107" applyNumberFormat="0" applyFill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3" fillId="14" borderId="104" applyNumberFormat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3" fillId="14" borderId="104" applyNumberFormat="0" applyAlignment="0" applyProtection="0"/>
    <xf numFmtId="0" fontId="39" fillId="0" borderId="108" applyNumberFormat="0" applyFill="0" applyAlignment="0" applyProtection="0"/>
    <xf numFmtId="0" fontId="39" fillId="0" borderId="107" applyNumberFormat="0" applyFill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20" fillId="12" borderId="104" applyNumberFormat="0" applyAlignment="0" applyProtection="0"/>
    <xf numFmtId="0" fontId="39" fillId="0" borderId="108" applyNumberFormat="0" applyFill="0" applyAlignment="0" applyProtection="0"/>
    <xf numFmtId="0" fontId="39" fillId="0" borderId="107" applyNumberFormat="0" applyFill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20" fillId="12" borderId="104" applyNumberFormat="0" applyAlignment="0" applyProtection="0"/>
    <xf numFmtId="0" fontId="39" fillId="0" borderId="107" applyNumberFormat="0" applyFill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3" fillId="14" borderId="104" applyNumberFormat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3" fillId="14" borderId="104" applyNumberFormat="0" applyAlignment="0" applyProtection="0"/>
    <xf numFmtId="0" fontId="39" fillId="0" borderId="108" applyNumberFormat="0" applyFill="0" applyAlignment="0" applyProtection="0"/>
    <xf numFmtId="0" fontId="39" fillId="0" borderId="107" applyNumberFormat="0" applyFill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" fillId="16" borderId="105" applyNumberFormat="0" applyFont="0" applyAlignment="0" applyProtection="0"/>
    <xf numFmtId="0" fontId="36" fillId="20" borderId="106" applyNumberFormat="0" applyAlignment="0" applyProtection="0"/>
    <xf numFmtId="0" fontId="20" fillId="12" borderId="104" applyNumberFormat="0" applyAlignment="0" applyProtection="0"/>
    <xf numFmtId="0" fontId="39" fillId="0" borderId="107" applyNumberFormat="0" applyFill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39" fillId="0" borderId="107" applyNumberFormat="0" applyFill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20" fillId="12" borderId="104" applyNumberFormat="0" applyAlignment="0" applyProtection="0"/>
    <xf numFmtId="0" fontId="20" fillId="12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3" fillId="16" borderId="105" applyNumberFormat="0" applyFon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17" fillId="16" borderId="105" applyNumberFormat="0" applyAlignment="0" applyProtection="0"/>
    <xf numFmtId="0" fontId="20" fillId="12" borderId="104" applyNumberFormat="0" applyAlignment="0" applyProtection="0"/>
    <xf numFmtId="0" fontId="3" fillId="16" borderId="105" applyNumberFormat="0" applyFont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20" fillId="12" borderId="104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" fillId="16" borderId="105" applyNumberFormat="0" applyFon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20" fillId="12" borderId="104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" fillId="16" borderId="105" applyNumberFormat="0" applyFon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20" fillId="12" borderId="104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" fillId="16" borderId="105" applyNumberFormat="0" applyFon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20" fillId="12" borderId="104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20" fillId="12" borderId="104" applyNumberFormat="0" applyAlignment="0" applyProtection="0"/>
    <xf numFmtId="0" fontId="39" fillId="0" borderId="107" applyNumberFormat="0" applyFill="0" applyAlignment="0" applyProtection="0"/>
    <xf numFmtId="0" fontId="36" fillId="12" borderId="106" applyNumberFormat="0" applyAlignment="0" applyProtection="0"/>
    <xf numFmtId="0" fontId="36" fillId="12" borderId="106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6" fillId="12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6" fillId="12" borderId="106" applyNumberFormat="0" applyAlignment="0" applyProtection="0"/>
    <xf numFmtId="0" fontId="36" fillId="12" borderId="106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17" fillId="16" borderId="105" applyNumberFormat="0" applyAlignment="0" applyProtection="0"/>
    <xf numFmtId="0" fontId="20" fillId="12" borderId="104" applyNumberFormat="0" applyAlignment="0" applyProtection="0"/>
    <xf numFmtId="0" fontId="33" fillId="14" borderId="104" applyNumberFormat="0" applyAlignment="0" applyProtection="0"/>
    <xf numFmtId="0" fontId="39" fillId="0" borderId="107" applyNumberFormat="0" applyFill="0" applyAlignment="0" applyProtection="0"/>
    <xf numFmtId="0" fontId="36" fillId="12" borderId="106" applyNumberFormat="0" applyAlignment="0" applyProtection="0"/>
    <xf numFmtId="0" fontId="33" fillId="14" borderId="104" applyNumberFormat="0" applyAlignment="0" applyProtection="0"/>
    <xf numFmtId="0" fontId="20" fillId="12" borderId="104" applyNumberFormat="0" applyAlignment="0" applyProtection="0"/>
    <xf numFmtId="0" fontId="3" fillId="16" borderId="105" applyNumberFormat="0" applyFon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20" fillId="12" borderId="104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7" applyNumberFormat="0" applyFill="0" applyAlignment="0" applyProtection="0"/>
    <xf numFmtId="0" fontId="36" fillId="20" borderId="106" applyNumberFormat="0" applyAlignment="0" applyProtection="0"/>
    <xf numFmtId="0" fontId="36" fillId="12" borderId="106" applyNumberFormat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20" fillId="20" borderId="104" applyNumberFormat="0" applyAlignment="0" applyProtection="0"/>
    <xf numFmtId="0" fontId="39" fillId="0" borderId="108" applyNumberFormat="0" applyFill="0" applyAlignment="0" applyProtection="0"/>
    <xf numFmtId="0" fontId="39" fillId="0" borderId="107" applyNumberFormat="0" applyFill="0" applyAlignment="0" applyProtection="0"/>
    <xf numFmtId="0" fontId="36" fillId="12" borderId="106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" fillId="16" borderId="105" applyNumberFormat="0" applyFont="0" applyAlignment="0" applyProtection="0"/>
    <xf numFmtId="0" fontId="36" fillId="20" borderId="106" applyNumberFormat="0" applyAlignment="0" applyProtection="0"/>
    <xf numFmtId="0" fontId="20" fillId="12" borderId="104" applyNumberFormat="0" applyAlignment="0" applyProtection="0"/>
    <xf numFmtId="0" fontId="39" fillId="0" borderId="107" applyNumberFormat="0" applyFill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39" fillId="0" borderId="107" applyNumberFormat="0" applyFill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" fillId="16" borderId="105" applyNumberFormat="0" applyFont="0" applyAlignment="0" applyProtection="0"/>
    <xf numFmtId="0" fontId="36" fillId="20" borderId="106" applyNumberFormat="0" applyAlignment="0" applyProtection="0"/>
    <xf numFmtId="0" fontId="20" fillId="12" borderId="104" applyNumberFormat="0" applyAlignment="0" applyProtection="0"/>
    <xf numFmtId="0" fontId="39" fillId="0" borderId="107" applyNumberFormat="0" applyFill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3" fillId="14" borderId="104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20" fillId="20" borderId="104" applyNumberFormat="0" applyAlignment="0" applyProtection="0"/>
    <xf numFmtId="0" fontId="3" fillId="16" borderId="105" applyNumberFormat="0" applyFont="0" applyAlignment="0" applyProtection="0"/>
    <xf numFmtId="0" fontId="20" fillId="20" borderId="104" applyNumberFormat="0" applyAlignment="0" applyProtection="0"/>
    <xf numFmtId="0" fontId="20" fillId="20" borderId="104" applyNumberFormat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20" fillId="12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9" fillId="0" borderId="107" applyNumberFormat="0" applyFill="0" applyAlignment="0" applyProtection="0"/>
    <xf numFmtId="0" fontId="36" fillId="20" borderId="106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20" fillId="12" borderId="104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" fillId="16" borderId="105" applyNumberFormat="0" applyFon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20" fillId="20" borderId="104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" fillId="16" borderId="105" applyNumberFormat="0" applyFon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20" fillId="12" borderId="104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" fillId="16" borderId="105" applyNumberFormat="0" applyFon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20" fillId="12" borderId="104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" fillId="16" borderId="105" applyNumberFormat="0" applyFon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20" fillId="12" borderId="104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" fillId="16" borderId="105" applyNumberFormat="0" applyFon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20" fillId="12" borderId="104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" fillId="16" borderId="105" applyNumberFormat="0" applyFon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20" fillId="12" borderId="104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" fillId="16" borderId="105" applyNumberFormat="0" applyFon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20" fillId="12" borderId="104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" fillId="16" borderId="105" applyNumberFormat="0" applyFon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20" fillId="12" borderId="104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" fillId="16" borderId="105" applyNumberFormat="0" applyFon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20" fillId="12" borderId="104" applyNumberFormat="0" applyAlignment="0" applyProtection="0"/>
    <xf numFmtId="0" fontId="20" fillId="12" borderId="104" applyNumberFormat="0" applyAlignment="0" applyProtection="0"/>
    <xf numFmtId="0" fontId="20" fillId="20" borderId="104" applyNumberFormat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33" fillId="14" borderId="104" applyNumberFormat="0" applyAlignment="0" applyProtection="0"/>
    <xf numFmtId="0" fontId="33" fillId="14" borderId="104" applyNumberFormat="0" applyAlignment="0" applyProtection="0"/>
    <xf numFmtId="0" fontId="20" fillId="20" borderId="104" applyNumberFormat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" fillId="16" borderId="105" applyNumberFormat="0" applyFon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  <xf numFmtId="0" fontId="39" fillId="0" borderId="108" applyNumberFormat="0" applyFill="0" applyAlignment="0" applyProtection="0"/>
    <xf numFmtId="0" fontId="33" fillId="14" borderId="104" applyNumberFormat="0" applyAlignment="0" applyProtection="0"/>
    <xf numFmtId="0" fontId="17" fillId="16" borderId="105" applyNumberFormat="0" applyAlignment="0" applyProtection="0"/>
    <xf numFmtId="0" fontId="3" fillId="16" borderId="105" applyNumberFormat="0" applyFont="0" applyAlignment="0" applyProtection="0"/>
    <xf numFmtId="0" fontId="36" fillId="12" borderId="106" applyNumberFormat="0" applyAlignment="0" applyProtection="0"/>
    <xf numFmtId="0" fontId="39" fillId="0" borderId="107" applyNumberFormat="0" applyFill="0" applyAlignment="0" applyProtection="0"/>
    <xf numFmtId="0" fontId="20" fillId="12" borderId="104" applyNumberFormat="0" applyAlignment="0" applyProtection="0"/>
    <xf numFmtId="0" fontId="36" fillId="12" borderId="106" applyNumberFormat="0" applyAlignment="0" applyProtection="0"/>
    <xf numFmtId="0" fontId="36" fillId="20" borderId="106" applyNumberFormat="0" applyAlignment="0" applyProtection="0"/>
    <xf numFmtId="0" fontId="3" fillId="16" borderId="105" applyNumberFormat="0" applyFont="0" applyAlignment="0" applyProtection="0"/>
    <xf numFmtId="0" fontId="39" fillId="0" borderId="107" applyNumberFormat="0" applyFill="0" applyAlignment="0" applyProtection="0"/>
    <xf numFmtId="0" fontId="39" fillId="0" borderId="108" applyNumberFormat="0" applyFill="0" applyAlignment="0" applyProtection="0"/>
    <xf numFmtId="0" fontId="36" fillId="20" borderId="106" applyNumberFormat="0" applyAlignment="0" applyProtection="0"/>
    <xf numFmtId="0" fontId="20" fillId="20" borderId="104" applyNumberFormat="0" applyAlignment="0" applyProtection="0"/>
    <xf numFmtId="0" fontId="33" fillId="14" borderId="104" applyNumberFormat="0" applyAlignment="0" applyProtection="0"/>
    <xf numFmtId="0" fontId="3" fillId="16" borderId="105" applyNumberFormat="0" applyFont="0" applyAlignment="0" applyProtection="0"/>
    <xf numFmtId="0" fontId="36" fillId="20" borderId="106" applyNumberFormat="0" applyAlignment="0" applyProtection="0"/>
    <xf numFmtId="0" fontId="39" fillId="0" borderId="108" applyNumberFormat="0" applyFill="0" applyAlignment="0" applyProtection="0"/>
  </cellStyleXfs>
  <cellXfs count="621">
    <xf numFmtId="0" fontId="0" fillId="0" borderId="0" xfId="0"/>
    <xf numFmtId="0" fontId="9" fillId="0" borderId="0" xfId="2" applyFont="1" applyFill="1" applyAlignment="1">
      <alignment horizontal="right" vertical="center"/>
    </xf>
    <xf numFmtId="0" fontId="9" fillId="0" borderId="7" xfId="2" applyFont="1" applyFill="1" applyBorder="1" applyAlignment="1">
      <alignment horizontal="left" vertical="center"/>
    </xf>
    <xf numFmtId="0" fontId="10" fillId="0" borderId="0" xfId="2" applyFont="1" applyFill="1" applyAlignment="1">
      <alignment horizontal="center" vertical="center"/>
    </xf>
    <xf numFmtId="0" fontId="11" fillId="0" borderId="0" xfId="2" applyFont="1" applyFill="1" applyAlignment="1">
      <alignment vertical="center"/>
    </xf>
    <xf numFmtId="0" fontId="10" fillId="0" borderId="16" xfId="2" applyFont="1" applyFill="1" applyBorder="1" applyAlignment="1">
      <alignment horizontal="left" vertical="center"/>
    </xf>
    <xf numFmtId="0" fontId="9" fillId="0" borderId="17" xfId="2" applyFont="1" applyFill="1" applyBorder="1" applyAlignment="1">
      <alignment horizontal="center" vertical="center"/>
    </xf>
    <xf numFmtId="0" fontId="10" fillId="0" borderId="18" xfId="2" applyFont="1" applyFill="1" applyBorder="1" applyAlignment="1">
      <alignment vertical="center"/>
    </xf>
    <xf numFmtId="0" fontId="10" fillId="0" borderId="5" xfId="2" applyFont="1" applyFill="1" applyBorder="1" applyAlignment="1">
      <alignment horizontal="center" vertical="center"/>
    </xf>
    <xf numFmtId="0" fontId="12" fillId="9" borderId="4" xfId="2" applyFont="1" applyFill="1" applyBorder="1" applyAlignment="1">
      <alignment horizontal="center" vertical="center"/>
    </xf>
    <xf numFmtId="0" fontId="13" fillId="0" borderId="19" xfId="2" applyFont="1" applyFill="1" applyBorder="1" applyAlignment="1">
      <alignment horizontal="center" vertical="center"/>
    </xf>
    <xf numFmtId="0" fontId="14" fillId="0" borderId="0" xfId="2" applyFont="1" applyFill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11" fillId="0" borderId="5" xfId="2" applyFont="1" applyFill="1" applyBorder="1" applyAlignment="1">
      <alignment vertical="center"/>
    </xf>
    <xf numFmtId="1" fontId="16" fillId="0" borderId="5" xfId="2" applyNumberFormat="1" applyFont="1" applyFill="1" applyBorder="1" applyAlignment="1">
      <alignment horizontal="center" vertical="center"/>
    </xf>
    <xf numFmtId="0" fontId="13" fillId="0" borderId="0" xfId="2" applyFont="1" applyFill="1" applyAlignment="1">
      <alignment horizontal="center" vertical="center"/>
    </xf>
    <xf numFmtId="0" fontId="16" fillId="0" borderId="0" xfId="2" applyFont="1" applyFill="1" applyAlignment="1">
      <alignment vertical="center"/>
    </xf>
    <xf numFmtId="1" fontId="16" fillId="0" borderId="9" xfId="2" applyNumberFormat="1" applyFont="1" applyFill="1" applyBorder="1" applyAlignment="1">
      <alignment horizontal="center" vertical="center"/>
    </xf>
    <xf numFmtId="0" fontId="10" fillId="2" borderId="20" xfId="2" applyFont="1" applyFill="1" applyBorder="1" applyAlignment="1">
      <alignment vertical="center"/>
    </xf>
    <xf numFmtId="1" fontId="13" fillId="2" borderId="7" xfId="2" applyNumberFormat="1" applyFont="1" applyFill="1" applyBorder="1" applyAlignment="1">
      <alignment horizontal="center" vertical="center"/>
    </xf>
    <xf numFmtId="0" fontId="11" fillId="0" borderId="21" xfId="2" applyFont="1" applyFill="1" applyBorder="1" applyAlignment="1">
      <alignment vertical="center"/>
    </xf>
    <xf numFmtId="1" fontId="16" fillId="0" borderId="22" xfId="2" applyNumberFormat="1" applyFont="1" applyFill="1" applyBorder="1" applyAlignment="1">
      <alignment horizontal="center" vertical="center"/>
    </xf>
    <xf numFmtId="0" fontId="10" fillId="3" borderId="23" xfId="2" applyFont="1" applyFill="1" applyBorder="1" applyAlignment="1">
      <alignment vertical="center"/>
    </xf>
    <xf numFmtId="1" fontId="13" fillId="3" borderId="23" xfId="2" applyNumberFormat="1" applyFont="1" applyFill="1" applyBorder="1" applyAlignment="1">
      <alignment horizontal="center" vertical="center"/>
    </xf>
    <xf numFmtId="0" fontId="13" fillId="2" borderId="24" xfId="2" applyFont="1" applyFill="1" applyBorder="1" applyAlignment="1">
      <alignment horizontal="right" vertical="center"/>
    </xf>
    <xf numFmtId="1" fontId="13" fillId="2" borderId="25" xfId="2" applyNumberFormat="1" applyFont="1" applyFill="1" applyBorder="1" applyAlignment="1">
      <alignment horizontal="center" vertical="center"/>
    </xf>
    <xf numFmtId="0" fontId="13" fillId="7" borderId="1" xfId="2" applyFont="1" applyFill="1" applyBorder="1" applyAlignment="1">
      <alignment horizontal="right" vertical="center"/>
    </xf>
    <xf numFmtId="1" fontId="10" fillId="7" borderId="5" xfId="2" applyNumberFormat="1" applyFont="1" applyFill="1" applyBorder="1" applyAlignment="1">
      <alignment horizontal="center" vertical="center"/>
    </xf>
    <xf numFmtId="0" fontId="13" fillId="0" borderId="9" xfId="2" applyFont="1" applyFill="1" applyBorder="1" applyAlignment="1">
      <alignment horizontal="right" vertical="center"/>
    </xf>
    <xf numFmtId="9" fontId="10" fillId="0" borderId="5" xfId="2" applyNumberFormat="1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horizontal="right" vertical="center"/>
    </xf>
    <xf numFmtId="1" fontId="10" fillId="0" borderId="5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vertical="center"/>
    </xf>
    <xf numFmtId="0" fontId="9" fillId="0" borderId="5" xfId="2" applyFont="1" applyFill="1" applyBorder="1" applyAlignment="1">
      <alignment horizontal="right" vertical="center"/>
    </xf>
    <xf numFmtId="1" fontId="9" fillId="0" borderId="5" xfId="2" applyNumberFormat="1" applyFont="1" applyFill="1" applyBorder="1" applyAlignment="1">
      <alignment horizontal="center" vertical="center"/>
    </xf>
    <xf numFmtId="0" fontId="13" fillId="0" borderId="0" xfId="2" applyFont="1" applyFill="1" applyAlignment="1">
      <alignment vertical="center"/>
    </xf>
    <xf numFmtId="0" fontId="13" fillId="10" borderId="5" xfId="2" applyFont="1" applyFill="1" applyBorder="1" applyAlignment="1">
      <alignment horizontal="right" vertical="center"/>
    </xf>
    <xf numFmtId="1" fontId="13" fillId="10" borderId="5" xfId="2" applyNumberFormat="1" applyFont="1" applyFill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9" fillId="0" borderId="13" xfId="2" applyFont="1" applyBorder="1" applyAlignment="1">
      <alignment vertical="center"/>
    </xf>
    <xf numFmtId="0" fontId="12" fillId="9" borderId="26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vertical="center"/>
    </xf>
    <xf numFmtId="1" fontId="16" fillId="0" borderId="5" xfId="2" applyNumberFormat="1" applyFont="1" applyBorder="1" applyAlignment="1">
      <alignment horizontal="center" vertical="center"/>
    </xf>
    <xf numFmtId="0" fontId="11" fillId="0" borderId="28" xfId="2" applyFont="1" applyFill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1" fontId="13" fillId="2" borderId="5" xfId="2" applyNumberFormat="1" applyFont="1" applyFill="1" applyBorder="1" applyAlignment="1">
      <alignment horizontal="center" vertical="center"/>
    </xf>
    <xf numFmtId="9" fontId="13" fillId="0" borderId="0" xfId="2" applyNumberFormat="1" applyFont="1" applyFill="1" applyAlignment="1">
      <alignment horizontal="center" vertical="center"/>
    </xf>
    <xf numFmtId="9" fontId="16" fillId="0" borderId="0" xfId="2" applyNumberFormat="1" applyFont="1" applyFill="1" applyAlignment="1">
      <alignment vertical="center"/>
    </xf>
    <xf numFmtId="0" fontId="9" fillId="0" borderId="21" xfId="2" applyFont="1" applyFill="1" applyBorder="1" applyAlignment="1">
      <alignment vertical="center"/>
    </xf>
    <xf numFmtId="0" fontId="13" fillId="3" borderId="30" xfId="2" applyFont="1" applyFill="1" applyBorder="1" applyAlignment="1">
      <alignment horizontal="left" vertical="center"/>
    </xf>
    <xf numFmtId="1" fontId="13" fillId="3" borderId="31" xfId="2" applyNumberFormat="1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right" vertical="center"/>
    </xf>
    <xf numFmtId="1" fontId="13" fillId="2" borderId="9" xfId="2" applyNumberFormat="1" applyFont="1" applyFill="1" applyBorder="1" applyAlignment="1">
      <alignment horizontal="center" vertical="center"/>
    </xf>
    <xf numFmtId="1" fontId="10" fillId="0" borderId="7" xfId="2" applyNumberFormat="1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right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12" fillId="9" borderId="32" xfId="2" applyFont="1" applyFill="1" applyBorder="1" applyAlignment="1">
      <alignment horizontal="center" vertical="center"/>
    </xf>
    <xf numFmtId="0" fontId="13" fillId="8" borderId="19" xfId="2" applyFont="1" applyFill="1" applyBorder="1" applyAlignment="1">
      <alignment horizontal="center" vertical="center"/>
    </xf>
    <xf numFmtId="0" fontId="11" fillId="0" borderId="33" xfId="2" applyFont="1" applyFill="1" applyBorder="1" applyAlignment="1">
      <alignment vertical="center"/>
    </xf>
    <xf numFmtId="1" fontId="16" fillId="0" borderId="33" xfId="2" applyNumberFormat="1" applyFont="1" applyFill="1" applyBorder="1" applyAlignment="1">
      <alignment horizontal="center" vertical="center"/>
    </xf>
    <xf numFmtId="0" fontId="11" fillId="0" borderId="34" xfId="2" applyFont="1" applyFill="1" applyBorder="1" applyAlignment="1">
      <alignment vertical="center"/>
    </xf>
    <xf numFmtId="1" fontId="13" fillId="6" borderId="5" xfId="2" applyNumberFormat="1" applyFont="1" applyFill="1" applyBorder="1" applyAlignment="1">
      <alignment horizontal="center" vertical="center"/>
    </xf>
    <xf numFmtId="9" fontId="10" fillId="0" borderId="0" xfId="2" applyNumberFormat="1" applyFont="1" applyFill="1" applyAlignment="1">
      <alignment horizontal="center" vertical="center"/>
    </xf>
    <xf numFmtId="9" fontId="11" fillId="0" borderId="0" xfId="2" applyNumberFormat="1" applyFont="1" applyFill="1" applyAlignment="1">
      <alignment vertical="center"/>
    </xf>
    <xf numFmtId="0" fontId="11" fillId="2" borderId="34" xfId="2" applyFont="1" applyFill="1" applyBorder="1" applyAlignment="1">
      <alignment vertical="center"/>
    </xf>
    <xf numFmtId="1" fontId="16" fillId="0" borderId="34" xfId="2" applyNumberFormat="1" applyFont="1" applyFill="1" applyBorder="1" applyAlignment="1">
      <alignment horizontal="center" vertical="center"/>
    </xf>
    <xf numFmtId="0" fontId="13" fillId="3" borderId="21" xfId="2" applyFont="1" applyFill="1" applyBorder="1" applyAlignment="1">
      <alignment horizontal="left" vertical="center"/>
    </xf>
    <xf numFmtId="1" fontId="13" fillId="3" borderId="34" xfId="2" applyNumberFormat="1" applyFont="1" applyFill="1" applyBorder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13" fillId="2" borderId="35" xfId="2" applyFont="1" applyFill="1" applyBorder="1" applyAlignment="1">
      <alignment horizontal="right" vertical="center"/>
    </xf>
    <xf numFmtId="0" fontId="13" fillId="2" borderId="1" xfId="2" applyFont="1" applyFill="1" applyBorder="1" applyAlignment="1">
      <alignment horizontal="right" vertical="center"/>
    </xf>
    <xf numFmtId="1" fontId="10" fillId="2" borderId="5" xfId="2" applyNumberFormat="1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right" vertical="center"/>
    </xf>
    <xf numFmtId="9" fontId="10" fillId="2" borderId="5" xfId="2" applyNumberFormat="1" applyFont="1" applyFill="1" applyBorder="1" applyAlignment="1">
      <alignment horizontal="center" vertical="center"/>
    </xf>
    <xf numFmtId="9" fontId="13" fillId="0" borderId="0" xfId="2" applyNumberFormat="1" applyFont="1" applyFill="1" applyBorder="1" applyAlignment="1">
      <alignment horizontal="center" vertical="center"/>
    </xf>
    <xf numFmtId="1" fontId="10" fillId="2" borderId="7" xfId="2" applyNumberFormat="1" applyFont="1" applyFill="1" applyBorder="1" applyAlignment="1">
      <alignment horizontal="center" vertical="center"/>
    </xf>
    <xf numFmtId="0" fontId="9" fillId="0" borderId="0" xfId="2" applyFont="1" applyFill="1" applyAlignment="1">
      <alignment horizontal="left" vertical="center"/>
    </xf>
    <xf numFmtId="0" fontId="12" fillId="9" borderId="26" xfId="2" applyFont="1" applyFill="1" applyBorder="1" applyAlignment="1">
      <alignment horizontal="center" vertical="center" wrapText="1"/>
    </xf>
    <xf numFmtId="0" fontId="11" fillId="0" borderId="28" xfId="2" applyFont="1" applyFill="1" applyBorder="1" applyAlignment="1">
      <alignment vertical="center" wrapText="1"/>
    </xf>
    <xf numFmtId="0" fontId="13" fillId="0" borderId="0" xfId="2" applyFont="1" applyFill="1" applyAlignment="1">
      <alignment horizontal="left" vertical="center"/>
    </xf>
    <xf numFmtId="0" fontId="12" fillId="11" borderId="26" xfId="2" applyFont="1" applyFill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42" fillId="0" borderId="0" xfId="0" applyFont="1"/>
    <xf numFmtId="49" fontId="43" fillId="4" borderId="1" xfId="1" applyFont="1" applyFill="1" applyBorder="1" applyAlignment="1">
      <alignment horizontal="center" vertical="center"/>
    </xf>
    <xf numFmtId="0" fontId="44" fillId="5" borderId="1" xfId="1" applyNumberFormat="1" applyFont="1" applyFill="1" applyBorder="1" applyAlignment="1">
      <alignment horizontal="center" vertical="center"/>
    </xf>
    <xf numFmtId="49" fontId="45" fillId="2" borderId="1" xfId="1" applyFont="1" applyFill="1" applyBorder="1" applyAlignment="1">
      <alignment horizontal="center" vertical="center"/>
    </xf>
    <xf numFmtId="166" fontId="45" fillId="2" borderId="5" xfId="1" applyNumberFormat="1" applyFont="1" applyFill="1" applyBorder="1" applyAlignment="1">
      <alignment vertical="center"/>
    </xf>
    <xf numFmtId="0" fontId="44" fillId="2" borderId="6" xfId="4" applyFont="1" applyFill="1" applyBorder="1" applyAlignment="1">
      <alignment horizontal="center" vertical="center"/>
    </xf>
    <xf numFmtId="49" fontId="4" fillId="2" borderId="6" xfId="1" applyFont="1" applyFill="1" applyBorder="1" applyAlignment="1">
      <alignment horizontal="center" vertical="center"/>
    </xf>
    <xf numFmtId="165" fontId="4" fillId="2" borderId="8" xfId="160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49" fontId="4" fillId="2" borderId="2" xfId="1" applyFont="1" applyFill="1" applyBorder="1" applyAlignment="1">
      <alignment vertical="center"/>
    </xf>
    <xf numFmtId="167" fontId="4" fillId="2" borderId="2" xfId="1" applyNumberFormat="1" applyFont="1" applyFill="1" applyBorder="1" applyAlignment="1">
      <alignment horizontal="center" vertical="center"/>
    </xf>
    <xf numFmtId="167" fontId="4" fillId="2" borderId="3" xfId="1" applyNumberFormat="1" applyFont="1" applyFill="1" applyBorder="1" applyAlignment="1">
      <alignment horizontal="center" vertical="center"/>
    </xf>
    <xf numFmtId="0" fontId="44" fillId="2" borderId="4" xfId="4" applyFont="1" applyFill="1" applyBorder="1" applyAlignment="1">
      <alignment horizontal="center" vertical="center"/>
    </xf>
    <xf numFmtId="49" fontId="4" fillId="2" borderId="4" xfId="1" applyFont="1" applyFill="1" applyBorder="1" applyAlignment="1">
      <alignment horizontal="center" vertical="center"/>
    </xf>
    <xf numFmtId="165" fontId="4" fillId="2" borderId="12" xfId="160" applyFont="1" applyFill="1" applyBorder="1" applyAlignment="1">
      <alignment horizontal="center" vertical="center"/>
    </xf>
    <xf numFmtId="0" fontId="42" fillId="0" borderId="1" xfId="0" applyFont="1" applyBorder="1"/>
    <xf numFmtId="0" fontId="42" fillId="0" borderId="2" xfId="0" applyFont="1" applyBorder="1"/>
    <xf numFmtId="0" fontId="42" fillId="0" borderId="3" xfId="0" applyFont="1" applyBorder="1"/>
    <xf numFmtId="0" fontId="44" fillId="2" borderId="49" xfId="4" applyFont="1" applyFill="1" applyBorder="1" applyAlignment="1">
      <alignment horizontal="center" vertical="center"/>
    </xf>
    <xf numFmtId="0" fontId="46" fillId="2" borderId="0" xfId="4" applyFont="1" applyFill="1" applyBorder="1" applyAlignment="1">
      <alignment horizontal="left" vertical="center"/>
    </xf>
    <xf numFmtId="0" fontId="47" fillId="0" borderId="0" xfId="0" applyFont="1"/>
    <xf numFmtId="0" fontId="42" fillId="0" borderId="1" xfId="0" applyFont="1" applyBorder="1" applyAlignment="1">
      <alignment horizontal="center"/>
    </xf>
    <xf numFmtId="0" fontId="42" fillId="0" borderId="13" xfId="0" applyFont="1" applyBorder="1"/>
    <xf numFmtId="165" fontId="42" fillId="0" borderId="13" xfId="160" applyFont="1" applyBorder="1" applyAlignment="1">
      <alignment horizontal="center"/>
    </xf>
    <xf numFmtId="0" fontId="42" fillId="0" borderId="15" xfId="0" applyFont="1" applyBorder="1"/>
    <xf numFmtId="0" fontId="48" fillId="0" borderId="4" xfId="0" applyFont="1" applyBorder="1"/>
    <xf numFmtId="0" fontId="42" fillId="0" borderId="0" xfId="0" applyFont="1" applyBorder="1"/>
    <xf numFmtId="0" fontId="42" fillId="0" borderId="7" xfId="0" applyFont="1" applyBorder="1"/>
    <xf numFmtId="0" fontId="49" fillId="0" borderId="4" xfId="0" applyFont="1" applyBorder="1"/>
    <xf numFmtId="0" fontId="49" fillId="0" borderId="13" xfId="0" applyFont="1" applyBorder="1"/>
    <xf numFmtId="0" fontId="42" fillId="0" borderId="14" xfId="0" applyFont="1" applyBorder="1"/>
    <xf numFmtId="0" fontId="49" fillId="0" borderId="0" xfId="0" applyFont="1" applyBorder="1"/>
    <xf numFmtId="0" fontId="44" fillId="2" borderId="5" xfId="4" applyFont="1" applyFill="1" applyBorder="1" applyAlignment="1">
      <alignment horizontal="center" vertical="center"/>
    </xf>
    <xf numFmtId="49" fontId="4" fillId="2" borderId="5" xfId="1" applyFont="1" applyFill="1" applyBorder="1" applyAlignment="1">
      <alignment horizontal="center" vertical="center"/>
    </xf>
    <xf numFmtId="165" fontId="4" fillId="2" borderId="5" xfId="160" applyFont="1" applyFill="1" applyBorder="1" applyAlignment="1">
      <alignment horizontal="center" vertical="center"/>
    </xf>
    <xf numFmtId="49" fontId="58" fillId="2" borderId="0" xfId="1" applyFont="1" applyFill="1" applyAlignment="1">
      <alignment vertical="center"/>
    </xf>
    <xf numFmtId="49" fontId="58" fillId="2" borderId="0" xfId="1" applyFont="1" applyFill="1" applyBorder="1" applyAlignment="1">
      <alignment vertical="center"/>
    </xf>
    <xf numFmtId="0" fontId="57" fillId="2" borderId="0" xfId="1" applyNumberFormat="1" applyFont="1" applyFill="1" applyBorder="1" applyAlignment="1">
      <alignment horizontal="center" vertical="center"/>
    </xf>
    <xf numFmtId="49" fontId="57" fillId="2" borderId="0" xfId="1" applyFont="1" applyFill="1" applyBorder="1" applyAlignment="1">
      <alignment horizontal="left" vertical="center"/>
    </xf>
    <xf numFmtId="0" fontId="58" fillId="2" borderId="0" xfId="1" applyNumberFormat="1" applyFont="1" applyFill="1" applyBorder="1" applyAlignment="1">
      <alignment horizontal="center" vertical="center"/>
    </xf>
    <xf numFmtId="49" fontId="58" fillId="2" borderId="0" xfId="1" applyFont="1" applyFill="1" applyAlignment="1">
      <alignment vertical="center" wrapText="1"/>
    </xf>
    <xf numFmtId="166" fontId="58" fillId="2" borderId="0" xfId="1" applyNumberFormat="1" applyFont="1" applyFill="1" applyAlignment="1">
      <alignment vertical="center"/>
    </xf>
    <xf numFmtId="0" fontId="58" fillId="2" borderId="0" xfId="2" applyNumberFormat="1" applyFont="1" applyFill="1" applyAlignment="1">
      <alignment vertical="center"/>
    </xf>
    <xf numFmtId="0" fontId="58" fillId="2" borderId="0" xfId="1" applyNumberFormat="1" applyFont="1" applyFill="1" applyAlignment="1">
      <alignment vertical="center"/>
    </xf>
    <xf numFmtId="49" fontId="58" fillId="2" borderId="0" xfId="1" applyFont="1" applyFill="1" applyBorder="1" applyAlignment="1">
      <alignment horizontal="left" vertical="center"/>
    </xf>
    <xf numFmtId="166" fontId="58" fillId="2" borderId="0" xfId="1" applyNumberFormat="1" applyFont="1" applyFill="1" applyAlignment="1">
      <alignment horizontal="center" vertical="center"/>
    </xf>
    <xf numFmtId="169" fontId="58" fillId="2" borderId="4" xfId="0" applyNumberFormat="1" applyFont="1" applyFill="1" applyBorder="1" applyAlignment="1">
      <alignment horizontal="right" vertical="center"/>
    </xf>
    <xf numFmtId="169" fontId="58" fillId="2" borderId="7" xfId="0" applyNumberFormat="1" applyFont="1" applyFill="1" applyBorder="1" applyAlignment="1">
      <alignment horizontal="center" vertical="center"/>
    </xf>
    <xf numFmtId="49" fontId="58" fillId="2" borderId="0" xfId="1" applyFont="1" applyFill="1" applyBorder="1" applyAlignment="1">
      <alignment vertical="center" wrapText="1"/>
    </xf>
    <xf numFmtId="166" fontId="58" fillId="2" borderId="0" xfId="1" applyNumberFormat="1" applyFont="1" applyFill="1" applyBorder="1" applyAlignment="1">
      <alignment horizontal="center" vertical="center"/>
    </xf>
    <xf numFmtId="49" fontId="54" fillId="2" borderId="0" xfId="1" applyFont="1" applyFill="1" applyAlignment="1">
      <alignment vertical="center"/>
    </xf>
    <xf numFmtId="49" fontId="57" fillId="2" borderId="0" xfId="1" applyFont="1" applyFill="1" applyBorder="1" applyAlignment="1">
      <alignment horizontal="center" vertical="center"/>
    </xf>
    <xf numFmtId="0" fontId="61" fillId="0" borderId="0" xfId="0" applyFont="1"/>
    <xf numFmtId="0" fontId="58" fillId="0" borderId="0" xfId="0" applyFont="1"/>
    <xf numFmtId="0" fontId="61" fillId="0" borderId="71" xfId="0" applyFont="1" applyBorder="1" applyAlignment="1">
      <alignment vertical="center" wrapText="1"/>
    </xf>
    <xf numFmtId="0" fontId="61" fillId="0" borderId="63" xfId="0" applyFont="1" applyBorder="1" applyAlignment="1">
      <alignment vertical="center" wrapText="1"/>
    </xf>
    <xf numFmtId="0" fontId="61" fillId="0" borderId="63" xfId="0" applyFont="1" applyBorder="1" applyAlignment="1">
      <alignment vertical="top" wrapText="1"/>
    </xf>
    <xf numFmtId="0" fontId="61" fillId="40" borderId="71" xfId="0" applyFont="1" applyFill="1" applyBorder="1" applyAlignment="1">
      <alignment vertical="center" wrapText="1"/>
    </xf>
    <xf numFmtId="0" fontId="61" fillId="0" borderId="71" xfId="0" applyFont="1" applyBorder="1" applyAlignment="1">
      <alignment vertical="top" wrapText="1"/>
    </xf>
    <xf numFmtId="0" fontId="61" fillId="40" borderId="63" xfId="0" applyFont="1" applyFill="1" applyBorder="1" applyAlignment="1">
      <alignment vertical="center" wrapText="1"/>
    </xf>
    <xf numFmtId="0" fontId="61" fillId="40" borderId="63" xfId="0" applyFont="1" applyFill="1" applyBorder="1" applyAlignment="1">
      <alignment vertical="top" wrapText="1"/>
    </xf>
    <xf numFmtId="0" fontId="58" fillId="2" borderId="0" xfId="3" applyFont="1" applyFill="1" applyBorder="1" applyAlignment="1">
      <alignment vertical="center" wrapText="1"/>
    </xf>
    <xf numFmtId="49" fontId="58" fillId="2" borderId="6" xfId="1" applyFont="1" applyFill="1" applyBorder="1" applyAlignment="1">
      <alignment vertical="center"/>
    </xf>
    <xf numFmtId="166" fontId="58" fillId="2" borderId="10" xfId="1" applyNumberFormat="1" applyFont="1" applyFill="1" applyBorder="1" applyAlignment="1">
      <alignment horizontal="right" vertical="center" wrapText="1"/>
    </xf>
    <xf numFmtId="166" fontId="58" fillId="2" borderId="11" xfId="1" applyNumberFormat="1" applyFont="1" applyFill="1" applyBorder="1" applyAlignment="1">
      <alignment horizontal="right" vertical="center" wrapText="1"/>
    </xf>
    <xf numFmtId="1" fontId="57" fillId="3" borderId="8" xfId="4" applyNumberFormat="1" applyFont="1" applyFill="1" applyBorder="1" applyAlignment="1">
      <alignment horizontal="center" vertical="center"/>
    </xf>
    <xf numFmtId="1" fontId="57" fillId="2" borderId="10" xfId="4" applyNumberFormat="1" applyFont="1" applyFill="1" applyBorder="1" applyAlignment="1">
      <alignment horizontal="center" vertical="center"/>
    </xf>
    <xf numFmtId="0" fontId="58" fillId="2" borderId="10" xfId="3" applyFont="1" applyFill="1" applyBorder="1" applyAlignment="1">
      <alignment vertical="center" wrapText="1"/>
    </xf>
    <xf numFmtId="1" fontId="57" fillId="2" borderId="11" xfId="4" applyNumberFormat="1" applyFont="1" applyFill="1" applyBorder="1" applyAlignment="1">
      <alignment horizontal="center" vertical="center"/>
    </xf>
    <xf numFmtId="1" fontId="58" fillId="2" borderId="5" xfId="4" applyNumberFormat="1" applyFont="1" applyFill="1" applyBorder="1" applyAlignment="1">
      <alignment horizontal="left" vertical="center"/>
    </xf>
    <xf numFmtId="168" fontId="58" fillId="2" borderId="5" xfId="160" applyNumberFormat="1" applyFont="1" applyFill="1" applyBorder="1" applyAlignment="1">
      <alignment horizontal="center" vertical="center"/>
    </xf>
    <xf numFmtId="1" fontId="58" fillId="6" borderId="0" xfId="4" applyNumberFormat="1" applyFont="1" applyFill="1" applyBorder="1" applyAlignment="1">
      <alignment horizontal="center" vertical="center"/>
    </xf>
    <xf numFmtId="0" fontId="58" fillId="2" borderId="7" xfId="5" applyFont="1" applyFill="1" applyBorder="1" applyAlignment="1">
      <alignment horizontal="center" vertical="center"/>
    </xf>
    <xf numFmtId="1" fontId="58" fillId="2" borderId="9" xfId="4" applyNumberFormat="1" applyFont="1" applyFill="1" applyBorder="1" applyAlignment="1">
      <alignment horizontal="left" vertical="center"/>
    </xf>
    <xf numFmtId="1" fontId="58" fillId="2" borderId="4" xfId="4" applyNumberFormat="1" applyFont="1" applyFill="1" applyBorder="1" applyAlignment="1">
      <alignment horizontal="left" vertical="center"/>
    </xf>
    <xf numFmtId="2" fontId="58" fillId="2" borderId="12" xfId="4" applyNumberFormat="1" applyFont="1" applyFill="1" applyBorder="1" applyAlignment="1">
      <alignment horizontal="center" vertical="center"/>
    </xf>
    <xf numFmtId="2" fontId="58" fillId="2" borderId="0" xfId="4" applyNumberFormat="1" applyFont="1" applyFill="1" applyBorder="1" applyAlignment="1">
      <alignment horizontal="center" vertical="center"/>
    </xf>
    <xf numFmtId="49" fontId="57" fillId="3" borderId="6" xfId="1" applyFont="1" applyFill="1" applyBorder="1" applyAlignment="1">
      <alignment vertical="center"/>
    </xf>
    <xf numFmtId="0" fontId="57" fillId="3" borderId="10" xfId="2" applyFont="1" applyFill="1" applyBorder="1" applyAlignment="1">
      <alignment horizontal="left" vertical="center"/>
    </xf>
    <xf numFmtId="166" fontId="58" fillId="3" borderId="10" xfId="1" applyNumberFormat="1" applyFont="1" applyFill="1" applyBorder="1" applyAlignment="1">
      <alignment horizontal="center" vertical="center" wrapText="1"/>
    </xf>
    <xf numFmtId="0" fontId="58" fillId="3" borderId="10" xfId="3" applyFont="1" applyFill="1" applyBorder="1" applyAlignment="1">
      <alignment vertical="center" wrapText="1"/>
    </xf>
    <xf numFmtId="0" fontId="58" fillId="3" borderId="11" xfId="5" applyFont="1" applyFill="1" applyBorder="1" applyAlignment="1">
      <alignment horizontal="center" vertical="center"/>
    </xf>
    <xf numFmtId="0" fontId="58" fillId="46" borderId="4" xfId="6" applyFont="1" applyFill="1" applyBorder="1" applyAlignment="1">
      <alignment vertical="center"/>
    </xf>
    <xf numFmtId="0" fontId="58" fillId="46" borderId="0" xfId="7" applyFont="1" applyFill="1" applyBorder="1" applyAlignment="1">
      <alignment horizontal="left" vertical="center"/>
    </xf>
    <xf numFmtId="0" fontId="58" fillId="46" borderId="0" xfId="2" applyFont="1" applyFill="1" applyBorder="1" applyAlignment="1">
      <alignment horizontal="left" vertical="center"/>
    </xf>
    <xf numFmtId="166" fontId="58" fillId="46" borderId="0" xfId="1" applyNumberFormat="1" applyFont="1" applyFill="1" applyBorder="1" applyAlignment="1">
      <alignment horizontal="left" vertical="center" wrapText="1"/>
    </xf>
    <xf numFmtId="1" fontId="58" fillId="46" borderId="4" xfId="4" applyNumberFormat="1" applyFont="1" applyFill="1" applyBorder="1" applyAlignment="1">
      <alignment horizontal="left" vertical="center"/>
    </xf>
    <xf numFmtId="1" fontId="58" fillId="46" borderId="78" xfId="4" applyNumberFormat="1" applyFont="1" applyFill="1" applyBorder="1" applyAlignment="1">
      <alignment horizontal="left" vertical="center"/>
    </xf>
    <xf numFmtId="0" fontId="58" fillId="46" borderId="79" xfId="7" applyFont="1" applyFill="1" applyBorder="1" applyAlignment="1">
      <alignment horizontal="left" vertical="center"/>
    </xf>
    <xf numFmtId="0" fontId="58" fillId="46" borderId="79" xfId="2" applyFont="1" applyFill="1" applyBorder="1" applyAlignment="1">
      <alignment horizontal="left" vertical="center"/>
    </xf>
    <xf numFmtId="0" fontId="58" fillId="2" borderId="79" xfId="3" applyFont="1" applyFill="1" applyBorder="1" applyAlignment="1">
      <alignment vertical="center" wrapText="1"/>
    </xf>
    <xf numFmtId="166" fontId="58" fillId="46" borderId="79" xfId="1" applyNumberFormat="1" applyFont="1" applyFill="1" applyBorder="1" applyAlignment="1">
      <alignment horizontal="left" vertical="center" wrapText="1"/>
    </xf>
    <xf numFmtId="0" fontId="58" fillId="2" borderId="80" xfId="5" applyFont="1" applyFill="1" applyBorder="1" applyAlignment="1">
      <alignment horizontal="center" vertical="center"/>
    </xf>
    <xf numFmtId="0" fontId="57" fillId="46" borderId="0" xfId="2" applyFont="1" applyFill="1" applyBorder="1" applyAlignment="1">
      <alignment horizontal="left" vertical="center"/>
    </xf>
    <xf numFmtId="0" fontId="58" fillId="46" borderId="0" xfId="2" applyFont="1" applyFill="1" applyBorder="1" applyAlignment="1">
      <alignment vertical="center"/>
    </xf>
    <xf numFmtId="166" fontId="58" fillId="46" borderId="0" xfId="1" applyNumberFormat="1" applyFont="1" applyFill="1" applyBorder="1" applyAlignment="1">
      <alignment vertical="center" wrapText="1"/>
    </xf>
    <xf numFmtId="1" fontId="58" fillId="46" borderId="0" xfId="8" applyNumberFormat="1" applyFont="1" applyFill="1" applyBorder="1" applyAlignment="1">
      <alignment horizontal="left" vertical="center"/>
    </xf>
    <xf numFmtId="0" fontId="58" fillId="46" borderId="4" xfId="2" applyFont="1" applyFill="1" applyBorder="1" applyAlignment="1">
      <alignment vertical="center"/>
    </xf>
    <xf numFmtId="0" fontId="58" fillId="46" borderId="0" xfId="2" applyFont="1" applyFill="1" applyBorder="1" applyAlignment="1">
      <alignment horizontal="center" vertical="center"/>
    </xf>
    <xf numFmtId="0" fontId="58" fillId="46" borderId="13" xfId="2" applyFont="1" applyFill="1" applyBorder="1" applyAlignment="1">
      <alignment vertical="center"/>
    </xf>
    <xf numFmtId="0" fontId="58" fillId="46" borderId="14" xfId="2" applyFont="1" applyFill="1" applyBorder="1" applyAlignment="1">
      <alignment vertical="center"/>
    </xf>
    <xf numFmtId="0" fontId="60" fillId="46" borderId="14" xfId="2" applyFont="1" applyFill="1" applyBorder="1" applyAlignment="1">
      <alignment horizontal="center" vertical="center"/>
    </xf>
    <xf numFmtId="0" fontId="58" fillId="2" borderId="15" xfId="5" applyFont="1" applyFill="1" applyBorder="1" applyAlignment="1">
      <alignment horizontal="center" vertical="center"/>
    </xf>
    <xf numFmtId="1" fontId="68" fillId="3" borderId="6" xfId="4" applyNumberFormat="1" applyFont="1" applyFill="1" applyBorder="1" applyAlignment="1">
      <alignment horizontal="left" vertical="center"/>
    </xf>
    <xf numFmtId="0" fontId="58" fillId="46" borderId="1" xfId="2" applyFont="1" applyFill="1" applyBorder="1" applyAlignment="1">
      <alignment vertical="center"/>
    </xf>
    <xf numFmtId="0" fontId="58" fillId="46" borderId="2" xfId="2" applyFont="1" applyFill="1" applyBorder="1" applyAlignment="1">
      <alignment vertical="center"/>
    </xf>
    <xf numFmtId="1" fontId="57" fillId="46" borderId="2" xfId="4" applyNumberFormat="1" applyFont="1" applyFill="1" applyBorder="1" applyAlignment="1">
      <alignment horizontal="center" vertical="center"/>
    </xf>
    <xf numFmtId="0" fontId="58" fillId="2" borderId="3" xfId="5" applyFont="1" applyFill="1" applyBorder="1" applyAlignment="1">
      <alignment horizontal="center" vertical="center"/>
    </xf>
    <xf numFmtId="0" fontId="61" fillId="0" borderId="0" xfId="0" applyFont="1" applyBorder="1"/>
    <xf numFmtId="1" fontId="67" fillId="2" borderId="0" xfId="4" applyNumberFormat="1" applyFont="1" applyFill="1" applyBorder="1" applyAlignment="1">
      <alignment horizontal="center" vertical="center"/>
    </xf>
    <xf numFmtId="49" fontId="52" fillId="2" borderId="0" xfId="1" applyFont="1" applyFill="1" applyBorder="1" applyAlignment="1">
      <alignment horizontal="center" vertical="center"/>
    </xf>
    <xf numFmtId="0" fontId="54" fillId="2" borderId="4" xfId="1" applyNumberFormat="1" applyFont="1" applyFill="1" applyBorder="1" applyAlignment="1">
      <alignment horizontal="center" vertical="center"/>
    </xf>
    <xf numFmtId="0" fontId="54" fillId="2" borderId="0" xfId="1" applyNumberFormat="1" applyFont="1" applyFill="1" applyBorder="1" applyAlignment="1">
      <alignment vertical="center" wrapText="1"/>
    </xf>
    <xf numFmtId="166" fontId="58" fillId="2" borderId="110" xfId="1" applyNumberFormat="1" applyFont="1" applyFill="1" applyBorder="1" applyAlignment="1">
      <alignment horizontal="center" vertical="center"/>
    </xf>
    <xf numFmtId="169" fontId="58" fillId="2" borderId="4" xfId="0" applyNumberFormat="1" applyFont="1" applyFill="1" applyBorder="1" applyAlignment="1">
      <alignment horizontal="center" vertical="center"/>
    </xf>
    <xf numFmtId="0" fontId="58" fillId="2" borderId="0" xfId="1" applyNumberFormat="1" applyFont="1" applyFill="1" applyBorder="1" applyAlignment="1">
      <alignment vertical="center"/>
    </xf>
    <xf numFmtId="170" fontId="58" fillId="2" borderId="0" xfId="1" applyNumberFormat="1" applyFont="1" applyFill="1" applyBorder="1" applyAlignment="1">
      <alignment horizontal="center" vertical="center"/>
    </xf>
    <xf numFmtId="0" fontId="57" fillId="2" borderId="110" xfId="1" applyNumberFormat="1" applyFont="1" applyFill="1" applyBorder="1" applyAlignment="1">
      <alignment horizontal="center" vertical="center"/>
    </xf>
    <xf numFmtId="0" fontId="57" fillId="2" borderId="113" xfId="1" applyNumberFormat="1" applyFont="1" applyFill="1" applyBorder="1" applyAlignment="1">
      <alignment horizontal="center" vertical="center"/>
    </xf>
    <xf numFmtId="168" fontId="58" fillId="2" borderId="0" xfId="160" applyNumberFormat="1" applyFont="1" applyFill="1" applyBorder="1" applyAlignment="1">
      <alignment horizontal="center" vertical="center"/>
    </xf>
    <xf numFmtId="0" fontId="58" fillId="2" borderId="0" xfId="1" applyNumberFormat="1" applyFont="1" applyFill="1" applyBorder="1" applyAlignment="1">
      <alignment horizontal="left" vertical="center" wrapText="1"/>
    </xf>
    <xf numFmtId="49" fontId="61" fillId="2" borderId="110" xfId="1" applyFont="1" applyFill="1" applyBorder="1" applyAlignment="1">
      <alignment horizontal="left" vertical="center"/>
    </xf>
    <xf numFmtId="166" fontId="57" fillId="2" borderId="0" xfId="1" applyNumberFormat="1" applyFont="1" applyFill="1" applyBorder="1" applyAlignment="1">
      <alignment horizontal="center" vertical="center"/>
    </xf>
    <xf numFmtId="166" fontId="58" fillId="2" borderId="0" xfId="1" applyNumberFormat="1" applyFont="1" applyFill="1" applyBorder="1" applyAlignment="1">
      <alignment vertical="center"/>
    </xf>
    <xf numFmtId="49" fontId="53" fillId="2" borderId="0" xfId="1" applyFont="1" applyFill="1" applyBorder="1" applyAlignment="1">
      <alignment horizontal="center" vertical="center" wrapText="1"/>
    </xf>
    <xf numFmtId="2" fontId="60" fillId="2" borderId="0" xfId="1" applyNumberFormat="1" applyFont="1" applyFill="1" applyBorder="1" applyAlignment="1">
      <alignment horizontal="center" vertical="center"/>
    </xf>
    <xf numFmtId="0" fontId="57" fillId="2" borderId="0" xfId="1" applyNumberFormat="1" applyFont="1" applyFill="1" applyBorder="1" applyAlignment="1">
      <alignment vertical="center"/>
    </xf>
    <xf numFmtId="0" fontId="58" fillId="2" borderId="110" xfId="1" applyNumberFormat="1" applyFont="1" applyFill="1" applyBorder="1" applyAlignment="1">
      <alignment horizontal="center" vertical="center" wrapText="1"/>
    </xf>
    <xf numFmtId="2" fontId="60" fillId="2" borderId="110" xfId="1" applyNumberFormat="1" applyFont="1" applyFill="1" applyBorder="1" applyAlignment="1">
      <alignment horizontal="center" vertical="center"/>
    </xf>
    <xf numFmtId="49" fontId="58" fillId="2" borderId="110" xfId="1" applyFont="1" applyFill="1" applyBorder="1" applyAlignment="1">
      <alignment vertical="center" wrapText="1"/>
    </xf>
    <xf numFmtId="166" fontId="58" fillId="2" borderId="110" xfId="1" applyNumberFormat="1" applyFont="1" applyFill="1" applyBorder="1" applyAlignment="1">
      <alignment vertical="center"/>
    </xf>
    <xf numFmtId="49" fontId="50" fillId="2" borderId="110" xfId="1" applyFont="1" applyFill="1" applyBorder="1" applyAlignment="1">
      <alignment horizontal="center" vertical="center" wrapText="1"/>
    </xf>
    <xf numFmtId="0" fontId="58" fillId="2" borderId="110" xfId="1" applyNumberFormat="1" applyFont="1" applyFill="1" applyBorder="1" applyAlignment="1">
      <alignment horizontal="left" vertical="center" wrapText="1"/>
    </xf>
    <xf numFmtId="0" fontId="74" fillId="0" borderId="0" xfId="0" applyFont="1"/>
    <xf numFmtId="0" fontId="63" fillId="0" borderId="0" xfId="0" applyFont="1"/>
    <xf numFmtId="49" fontId="50" fillId="2" borderId="0" xfId="1" applyFont="1" applyFill="1" applyAlignment="1">
      <alignment horizontal="center" vertical="center"/>
    </xf>
    <xf numFmtId="169" fontId="58" fillId="41" borderId="4" xfId="0" applyNumberFormat="1" applyFont="1" applyFill="1" applyBorder="1" applyAlignment="1">
      <alignment horizontal="center" vertical="center"/>
    </xf>
    <xf numFmtId="49" fontId="50" fillId="2" borderId="0" xfId="1" applyFont="1" applyFill="1" applyBorder="1" applyAlignment="1">
      <alignment horizontal="center" vertical="center"/>
    </xf>
    <xf numFmtId="168" fontId="58" fillId="2" borderId="110" xfId="160" applyNumberFormat="1" applyFont="1" applyFill="1" applyBorder="1" applyAlignment="1">
      <alignment horizontal="center" vertical="center"/>
    </xf>
    <xf numFmtId="49" fontId="55" fillId="49" borderId="114" xfId="1" applyFont="1" applyFill="1" applyBorder="1" applyAlignment="1">
      <alignment horizontal="center" vertical="center"/>
    </xf>
    <xf numFmtId="0" fontId="70" fillId="49" borderId="9" xfId="4" applyFont="1" applyFill="1" applyBorder="1" applyAlignment="1">
      <alignment horizontal="center" vertical="center"/>
    </xf>
    <xf numFmtId="49" fontId="59" fillId="2" borderId="110" xfId="1" applyFont="1" applyFill="1" applyBorder="1" applyAlignment="1">
      <alignment horizontal="left" vertical="center"/>
    </xf>
    <xf numFmtId="49" fontId="56" fillId="53" borderId="110" xfId="1" applyFont="1" applyFill="1" applyBorder="1" applyAlignment="1">
      <alignment horizontal="center" vertical="center" wrapText="1"/>
    </xf>
    <xf numFmtId="49" fontId="57" fillId="2" borderId="0" xfId="1" applyFont="1" applyFill="1" applyAlignment="1">
      <alignment horizontal="center" vertical="center"/>
    </xf>
    <xf numFmtId="49" fontId="69" fillId="11" borderId="110" xfId="1" applyFont="1" applyFill="1" applyBorder="1" applyAlignment="1">
      <alignment horizontal="center" vertical="center"/>
    </xf>
    <xf numFmtId="0" fontId="58" fillId="2" borderId="0" xfId="1" applyNumberFormat="1" applyFont="1" applyFill="1" applyBorder="1" applyAlignment="1">
      <alignment horizontal="left" vertical="center"/>
    </xf>
    <xf numFmtId="49" fontId="58" fillId="2" borderId="115" xfId="1" applyFont="1" applyFill="1" applyBorder="1" applyAlignment="1">
      <alignment vertical="center" wrapText="1"/>
    </xf>
    <xf numFmtId="166" fontId="58" fillId="2" borderId="115" xfId="1" applyNumberFormat="1" applyFont="1" applyFill="1" applyBorder="1" applyAlignment="1">
      <alignment horizontal="center" vertical="center"/>
    </xf>
    <xf numFmtId="166" fontId="58" fillId="2" borderId="117" xfId="1" applyNumberFormat="1" applyFont="1" applyFill="1" applyBorder="1" applyAlignment="1">
      <alignment vertical="center"/>
    </xf>
    <xf numFmtId="166" fontId="58" fillId="2" borderId="118" xfId="1" applyNumberFormat="1" applyFont="1" applyFill="1" applyBorder="1" applyAlignment="1">
      <alignment vertical="center"/>
    </xf>
    <xf numFmtId="166" fontId="58" fillId="2" borderId="116" xfId="1" applyNumberFormat="1" applyFont="1" applyFill="1" applyBorder="1" applyAlignment="1">
      <alignment vertical="center"/>
    </xf>
    <xf numFmtId="168" fontId="58" fillId="2" borderId="31" xfId="160" applyNumberFormat="1" applyFont="1" applyFill="1" applyBorder="1" applyAlignment="1">
      <alignment horizontal="center" vertical="center"/>
    </xf>
    <xf numFmtId="168" fontId="58" fillId="2" borderId="62" xfId="160" applyNumberFormat="1" applyFont="1" applyFill="1" applyBorder="1" applyAlignment="1">
      <alignment horizontal="center" vertical="center"/>
    </xf>
    <xf numFmtId="168" fontId="58" fillId="2" borderId="56" xfId="160" applyNumberFormat="1" applyFont="1" applyFill="1" applyBorder="1" applyAlignment="1">
      <alignment horizontal="center" vertical="center"/>
    </xf>
    <xf numFmtId="49" fontId="53" fillId="49" borderId="59" xfId="1" applyFont="1" applyFill="1" applyBorder="1" applyAlignment="1">
      <alignment horizontal="left" vertical="center"/>
    </xf>
    <xf numFmtId="0" fontId="57" fillId="2" borderId="53" xfId="0" applyFont="1" applyFill="1" applyBorder="1" applyAlignment="1">
      <alignment horizontal="center" vertical="center"/>
    </xf>
    <xf numFmtId="166" fontId="50" fillId="2" borderId="54" xfId="1" applyNumberFormat="1" applyFont="1" applyFill="1" applyBorder="1" applyAlignment="1">
      <alignment horizontal="center" vertical="center"/>
    </xf>
    <xf numFmtId="49" fontId="76" fillId="2" borderId="136" xfId="1" applyFont="1" applyFill="1" applyBorder="1" applyAlignment="1">
      <alignment horizontal="left" vertical="center"/>
    </xf>
    <xf numFmtId="0" fontId="57" fillId="2" borderId="127" xfId="0" applyFont="1" applyFill="1" applyBorder="1" applyAlignment="1">
      <alignment horizontal="center" vertical="center"/>
    </xf>
    <xf numFmtId="0" fontId="59" fillId="11" borderId="127" xfId="0" applyFont="1" applyFill="1" applyBorder="1" applyAlignment="1">
      <alignment horizontal="center" vertical="center" wrapText="1"/>
    </xf>
    <xf numFmtId="0" fontId="57" fillId="47" borderId="127" xfId="0" applyFont="1" applyFill="1" applyBorder="1" applyAlignment="1">
      <alignment horizontal="center" vertical="center" wrapText="1"/>
    </xf>
    <xf numFmtId="166" fontId="57" fillId="2" borderId="126" xfId="1" applyNumberFormat="1" applyFont="1" applyFill="1" applyBorder="1" applyAlignment="1">
      <alignment horizontal="center" vertical="center"/>
    </xf>
    <xf numFmtId="2" fontId="60" fillId="2" borderId="132" xfId="1" applyNumberFormat="1" applyFont="1" applyFill="1" applyBorder="1" applyAlignment="1">
      <alignment horizontal="center" vertical="center"/>
    </xf>
    <xf numFmtId="0" fontId="58" fillId="2" borderId="125" xfId="0" applyFont="1" applyFill="1" applyBorder="1" applyAlignment="1">
      <alignment vertical="center"/>
    </xf>
    <xf numFmtId="0" fontId="58" fillId="2" borderId="127" xfId="0" applyFont="1" applyFill="1" applyBorder="1" applyAlignment="1">
      <alignment horizontal="center" vertical="center"/>
    </xf>
    <xf numFmtId="0" fontId="61" fillId="2" borderId="125" xfId="0" applyFont="1" applyFill="1" applyBorder="1" applyAlignment="1">
      <alignment vertical="center"/>
    </xf>
    <xf numFmtId="0" fontId="62" fillId="2" borderId="137" xfId="0" applyFont="1" applyFill="1" applyBorder="1" applyAlignment="1">
      <alignment vertical="center"/>
    </xf>
    <xf numFmtId="0" fontId="62" fillId="2" borderId="131" xfId="0" applyFont="1" applyFill="1" applyBorder="1" applyAlignment="1">
      <alignment horizontal="center" vertical="center"/>
    </xf>
    <xf numFmtId="49" fontId="56" fillId="43" borderId="137" xfId="1" applyFont="1" applyFill="1" applyBorder="1" applyAlignment="1">
      <alignment horizontal="right" vertical="center"/>
    </xf>
    <xf numFmtId="0" fontId="56" fillId="43" borderId="129" xfId="0" applyFont="1" applyFill="1" applyBorder="1" applyAlignment="1">
      <alignment horizontal="center" vertical="center"/>
    </xf>
    <xf numFmtId="0" fontId="56" fillId="43" borderId="127" xfId="0" applyFont="1" applyFill="1" applyBorder="1" applyAlignment="1">
      <alignment horizontal="center" vertical="center" wrapText="1"/>
    </xf>
    <xf numFmtId="0" fontId="88" fillId="43" borderId="127" xfId="0" applyFont="1" applyFill="1" applyBorder="1" applyAlignment="1">
      <alignment horizontal="center" vertical="center"/>
    </xf>
    <xf numFmtId="0" fontId="56" fillId="43" borderId="126" xfId="0" applyFont="1" applyFill="1" applyBorder="1" applyAlignment="1">
      <alignment horizontal="center" vertical="center"/>
    </xf>
    <xf numFmtId="49" fontId="61" fillId="2" borderId="137" xfId="1" applyFont="1" applyFill="1" applyBorder="1" applyAlignment="1">
      <alignment horizontal="right" vertical="center"/>
    </xf>
    <xf numFmtId="0" fontId="61" fillId="2" borderId="129" xfId="0" applyFont="1" applyFill="1" applyBorder="1" applyAlignment="1">
      <alignment horizontal="center" vertical="center"/>
    </xf>
    <xf numFmtId="169" fontId="58" fillId="2" borderId="127" xfId="0" applyNumberFormat="1" applyFont="1" applyFill="1" applyBorder="1" applyAlignment="1">
      <alignment horizontal="center" vertical="center"/>
    </xf>
    <xf numFmtId="169" fontId="58" fillId="2" borderId="126" xfId="0" applyNumberFormat="1" applyFont="1" applyFill="1" applyBorder="1" applyAlignment="1">
      <alignment horizontal="center" vertical="center"/>
    </xf>
    <xf numFmtId="0" fontId="58" fillId="2" borderId="136" xfId="0" applyFont="1" applyFill="1" applyBorder="1" applyAlignment="1">
      <alignment vertical="center"/>
    </xf>
    <xf numFmtId="0" fontId="58" fillId="2" borderId="133" xfId="0" applyFont="1" applyFill="1" applyBorder="1" applyAlignment="1">
      <alignment horizontal="center" vertical="center"/>
    </xf>
    <xf numFmtId="0" fontId="58" fillId="2" borderId="130" xfId="0" applyFont="1" applyFill="1" applyBorder="1" applyAlignment="1">
      <alignment horizontal="center" vertical="center"/>
    </xf>
    <xf numFmtId="169" fontId="58" fillId="41" borderId="127" xfId="0" applyNumberFormat="1" applyFont="1" applyFill="1" applyBorder="1" applyAlignment="1">
      <alignment horizontal="center" vertical="center"/>
    </xf>
    <xf numFmtId="169" fontId="58" fillId="2" borderId="128" xfId="0" applyNumberFormat="1" applyFont="1" applyFill="1" applyBorder="1" applyAlignment="1">
      <alignment horizontal="center" vertical="center"/>
    </xf>
    <xf numFmtId="169" fontId="60" fillId="2" borderId="131" xfId="160" applyNumberFormat="1" applyFont="1" applyFill="1" applyBorder="1" applyAlignment="1">
      <alignment horizontal="center" vertical="center"/>
    </xf>
    <xf numFmtId="169" fontId="60" fillId="2" borderId="131" xfId="0" applyNumberFormat="1" applyFont="1" applyFill="1" applyBorder="1" applyAlignment="1">
      <alignment horizontal="center" vertical="center"/>
    </xf>
    <xf numFmtId="169" fontId="60" fillId="2" borderId="128" xfId="1" applyNumberFormat="1" applyFont="1" applyFill="1" applyBorder="1" applyAlignment="1">
      <alignment horizontal="center" vertical="center"/>
    </xf>
    <xf numFmtId="49" fontId="57" fillId="11" borderId="137" xfId="1" applyFont="1" applyFill="1" applyBorder="1" applyAlignment="1">
      <alignment horizontal="right" vertical="center"/>
    </xf>
    <xf numFmtId="0" fontId="57" fillId="11" borderId="129" xfId="0" applyFont="1" applyFill="1" applyBorder="1" applyAlignment="1">
      <alignment horizontal="center" vertical="center"/>
    </xf>
    <xf numFmtId="0" fontId="56" fillId="11" borderId="127" xfId="0" applyFont="1" applyFill="1" applyBorder="1" applyAlignment="1">
      <alignment horizontal="center" vertical="center" wrapText="1"/>
    </xf>
    <xf numFmtId="0" fontId="81" fillId="11" borderId="127" xfId="0" applyFont="1" applyFill="1" applyBorder="1" applyAlignment="1">
      <alignment horizontal="center" vertical="center"/>
    </xf>
    <xf numFmtId="0" fontId="57" fillId="11" borderId="126" xfId="0" applyFont="1" applyFill="1" applyBorder="1" applyAlignment="1">
      <alignment horizontal="center" vertical="center"/>
    </xf>
    <xf numFmtId="169" fontId="58" fillId="2" borderId="129" xfId="0" applyNumberFormat="1" applyFont="1" applyFill="1" applyBorder="1" applyAlignment="1">
      <alignment horizontal="center" vertical="center"/>
    </xf>
    <xf numFmtId="49" fontId="61" fillId="2" borderId="51" xfId="1" applyFont="1" applyFill="1" applyBorder="1" applyAlignment="1">
      <alignment horizontal="right" vertical="center"/>
    </xf>
    <xf numFmtId="0" fontId="61" fillId="2" borderId="138" xfId="0" applyFont="1" applyFill="1" applyBorder="1" applyAlignment="1">
      <alignment horizontal="center" vertical="center"/>
    </xf>
    <xf numFmtId="169" fontId="58" fillId="2" borderId="139" xfId="0" applyNumberFormat="1" applyFont="1" applyFill="1" applyBorder="1" applyAlignment="1">
      <alignment horizontal="center" vertical="center"/>
    </xf>
    <xf numFmtId="169" fontId="58" fillId="2" borderId="31" xfId="0" applyNumberFormat="1" applyFont="1" applyFill="1" applyBorder="1" applyAlignment="1">
      <alignment horizontal="center" vertical="center"/>
    </xf>
    <xf numFmtId="169" fontId="58" fillId="2" borderId="56" xfId="0" applyNumberFormat="1" applyFont="1" applyFill="1" applyBorder="1" applyAlignment="1">
      <alignment horizontal="center" vertical="center"/>
    </xf>
    <xf numFmtId="0" fontId="52" fillId="2" borderId="137" xfId="4" applyFont="1" applyFill="1" applyBorder="1" applyAlignment="1">
      <alignment vertical="center"/>
    </xf>
    <xf numFmtId="0" fontId="52" fillId="2" borderId="129" xfId="4" applyFont="1" applyFill="1" applyBorder="1" applyAlignment="1">
      <alignment vertical="center"/>
    </xf>
    <xf numFmtId="0" fontId="52" fillId="11" borderId="130" xfId="0" applyFont="1" applyFill="1" applyBorder="1" applyAlignment="1">
      <alignment horizontal="center" vertical="center" wrapText="1"/>
    </xf>
    <xf numFmtId="0" fontId="58" fillId="2" borderId="50" xfId="4" applyNumberFormat="1" applyFont="1" applyFill="1" applyBorder="1" applyAlignment="1">
      <alignment horizontal="left" vertical="center"/>
    </xf>
    <xf numFmtId="0" fontId="58" fillId="2" borderId="132" xfId="1" applyNumberFormat="1" applyFont="1" applyFill="1" applyBorder="1" applyAlignment="1">
      <alignment horizontal="center" vertical="center"/>
    </xf>
    <xf numFmtId="0" fontId="58" fillId="2" borderId="123" xfId="1" applyNumberFormat="1" applyFont="1" applyFill="1" applyBorder="1" applyAlignment="1">
      <alignment horizontal="center" vertical="center"/>
    </xf>
    <xf numFmtId="0" fontId="58" fillId="2" borderId="137" xfId="4" applyNumberFormat="1" applyFont="1" applyFill="1" applyBorder="1" applyAlignment="1">
      <alignment horizontal="left" vertical="center"/>
    </xf>
    <xf numFmtId="0" fontId="58" fillId="2" borderId="131" xfId="1" applyNumberFormat="1" applyFont="1" applyFill="1" applyBorder="1" applyAlignment="1">
      <alignment horizontal="center" vertical="center"/>
    </xf>
    <xf numFmtId="0" fontId="58" fillId="2" borderId="130" xfId="1" applyNumberFormat="1" applyFont="1" applyFill="1" applyBorder="1" applyAlignment="1">
      <alignment horizontal="center" vertical="center"/>
    </xf>
    <xf numFmtId="0" fontId="58" fillId="2" borderId="64" xfId="1" applyNumberFormat="1" applyFont="1" applyFill="1" applyBorder="1" applyAlignment="1">
      <alignment horizontal="left" vertical="center"/>
    </xf>
    <xf numFmtId="0" fontId="54" fillId="2" borderId="123" xfId="1" applyNumberFormat="1" applyFont="1" applyFill="1" applyBorder="1" applyAlignment="1">
      <alignment horizontal="center" vertical="center"/>
    </xf>
    <xf numFmtId="166" fontId="52" fillId="2" borderId="124" xfId="1" applyNumberFormat="1" applyFont="1" applyFill="1" applyBorder="1" applyAlignment="1">
      <alignment horizontal="center" vertical="center"/>
    </xf>
    <xf numFmtId="0" fontId="58" fillId="2" borderId="137" xfId="1" applyNumberFormat="1" applyFont="1" applyFill="1" applyBorder="1" applyAlignment="1">
      <alignment vertical="center" wrapText="1"/>
    </xf>
    <xf numFmtId="0" fontId="58" fillId="2" borderId="131" xfId="1" applyNumberFormat="1" applyFont="1" applyFill="1" applyBorder="1" applyAlignment="1">
      <alignment vertical="center" wrapText="1"/>
    </xf>
    <xf numFmtId="0" fontId="54" fillId="2" borderId="130" xfId="1" applyNumberFormat="1" applyFont="1" applyFill="1" applyBorder="1" applyAlignment="1">
      <alignment vertical="center" wrapText="1"/>
    </xf>
    <xf numFmtId="0" fontId="54" fillId="2" borderId="130" xfId="1" applyNumberFormat="1" applyFont="1" applyFill="1" applyBorder="1" applyAlignment="1">
      <alignment horizontal="center" vertical="center"/>
    </xf>
    <xf numFmtId="166" fontId="52" fillId="2" borderId="128" xfId="1" applyNumberFormat="1" applyFont="1" applyFill="1" applyBorder="1" applyAlignment="1">
      <alignment horizontal="center" vertical="center"/>
    </xf>
    <xf numFmtId="166" fontId="52" fillId="2" borderId="71" xfId="1" applyNumberFormat="1" applyFont="1" applyFill="1" applyBorder="1" applyAlignment="1">
      <alignment horizontal="center" vertical="center"/>
    </xf>
    <xf numFmtId="0" fontId="54" fillId="2" borderId="66" xfId="1" applyNumberFormat="1" applyFont="1" applyFill="1" applyBorder="1" applyAlignment="1">
      <alignment vertical="center" wrapText="1"/>
    </xf>
    <xf numFmtId="0" fontId="54" fillId="2" borderId="63" xfId="1" applyNumberFormat="1" applyFont="1" applyFill="1" applyBorder="1" applyAlignment="1">
      <alignment vertical="center" wrapText="1"/>
    </xf>
    <xf numFmtId="49" fontId="57" fillId="53" borderId="136" xfId="1" applyFont="1" applyFill="1" applyBorder="1" applyAlignment="1">
      <alignment horizontal="center" vertical="center" wrapText="1"/>
    </xf>
    <xf numFmtId="0" fontId="58" fillId="2" borderId="134" xfId="0" applyFont="1" applyFill="1" applyBorder="1" applyAlignment="1">
      <alignment horizontal="center" vertical="center"/>
    </xf>
    <xf numFmtId="2" fontId="64" fillId="2" borderId="134" xfId="1" applyNumberFormat="1" applyFont="1" applyFill="1" applyBorder="1" applyAlignment="1">
      <alignment horizontal="center" vertical="center"/>
    </xf>
    <xf numFmtId="2" fontId="60" fillId="2" borderId="134" xfId="1" applyNumberFormat="1" applyFont="1" applyFill="1" applyBorder="1" applyAlignment="1">
      <alignment horizontal="center" vertical="center"/>
    </xf>
    <xf numFmtId="0" fontId="60" fillId="2" borderId="140" xfId="0" applyFont="1" applyFill="1" applyBorder="1" applyAlignment="1">
      <alignment horizontal="center" vertical="center" wrapText="1"/>
    </xf>
    <xf numFmtId="49" fontId="54" fillId="47" borderId="4" xfId="1" applyFont="1" applyFill="1" applyBorder="1" applyAlignment="1">
      <alignment vertical="center"/>
    </xf>
    <xf numFmtId="49" fontId="54" fillId="47" borderId="0" xfId="1" applyFont="1" applyFill="1" applyBorder="1" applyAlignment="1">
      <alignment vertical="center"/>
    </xf>
    <xf numFmtId="49" fontId="58" fillId="47" borderId="0" xfId="1" applyFont="1" applyFill="1" applyBorder="1" applyAlignment="1">
      <alignment horizontal="center" vertical="center"/>
    </xf>
    <xf numFmtId="49" fontId="58" fillId="47" borderId="7" xfId="1" applyFont="1" applyFill="1" applyBorder="1" applyAlignment="1">
      <alignment horizontal="center" vertical="center"/>
    </xf>
    <xf numFmtId="166" fontId="57" fillId="2" borderId="54" xfId="1" applyNumberFormat="1" applyFont="1" applyFill="1" applyBorder="1" applyAlignment="1">
      <alignment horizontal="center" vertical="center"/>
    </xf>
    <xf numFmtId="0" fontId="68" fillId="2" borderId="137" xfId="0" applyFont="1" applyFill="1" applyBorder="1" applyAlignment="1">
      <alignment horizontal="center" vertical="center"/>
    </xf>
    <xf numFmtId="49" fontId="56" fillId="49" borderId="142" xfId="1" applyFont="1" applyFill="1" applyBorder="1" applyAlignment="1">
      <alignment horizontal="left" vertical="center"/>
    </xf>
    <xf numFmtId="49" fontId="58" fillId="2" borderId="123" xfId="1" applyFont="1" applyFill="1" applyBorder="1" applyAlignment="1">
      <alignment vertical="center" wrapText="1"/>
    </xf>
    <xf numFmtId="166" fontId="58" fillId="2" borderId="132" xfId="1" applyNumberFormat="1" applyFont="1" applyFill="1" applyBorder="1" applyAlignment="1">
      <alignment horizontal="center" vertical="center"/>
    </xf>
    <xf numFmtId="166" fontId="58" fillId="2" borderId="124" xfId="1" applyNumberFormat="1" applyFont="1" applyFill="1" applyBorder="1" applyAlignment="1">
      <alignment horizontal="center" vertical="center"/>
    </xf>
    <xf numFmtId="49" fontId="77" fillId="2" borderId="136" xfId="1" applyFont="1" applyFill="1" applyBorder="1" applyAlignment="1">
      <alignment horizontal="left" vertical="center"/>
    </xf>
    <xf numFmtId="49" fontId="58" fillId="2" borderId="133" xfId="1" applyFont="1" applyFill="1" applyBorder="1" applyAlignment="1">
      <alignment vertical="center" wrapText="1"/>
    </xf>
    <xf numFmtId="166" fontId="58" fillId="2" borderId="134" xfId="1" applyNumberFormat="1" applyFont="1" applyFill="1" applyBorder="1" applyAlignment="1">
      <alignment horizontal="center" vertical="center"/>
    </xf>
    <xf numFmtId="166" fontId="58" fillId="2" borderId="140" xfId="1" applyNumberFormat="1" applyFont="1" applyFill="1" applyBorder="1" applyAlignment="1">
      <alignment horizontal="center" vertical="center"/>
    </xf>
    <xf numFmtId="169" fontId="60" fillId="2" borderId="134" xfId="160" applyNumberFormat="1" applyFont="1" applyFill="1" applyBorder="1" applyAlignment="1">
      <alignment horizontal="right" vertical="center"/>
    </xf>
    <xf numFmtId="169" fontId="60" fillId="2" borderId="134" xfId="0" applyNumberFormat="1" applyFont="1" applyFill="1" applyBorder="1" applyAlignment="1">
      <alignment horizontal="center" vertical="center"/>
    </xf>
    <xf numFmtId="49" fontId="57" fillId="53" borderId="72" xfId="1" applyFont="1" applyFill="1" applyBorder="1" applyAlignment="1">
      <alignment horizontal="center" vertical="center" wrapText="1"/>
    </xf>
    <xf numFmtId="169" fontId="58" fillId="2" borderId="140" xfId="0" applyNumberFormat="1" applyFont="1" applyFill="1" applyBorder="1" applyAlignment="1">
      <alignment horizontal="center" vertical="center"/>
    </xf>
    <xf numFmtId="169" fontId="58" fillId="2" borderId="130" xfId="0" applyNumberFormat="1" applyFont="1" applyFill="1" applyBorder="1" applyAlignment="1">
      <alignment horizontal="right" vertical="center"/>
    </xf>
    <xf numFmtId="49" fontId="56" fillId="49" borderId="59" xfId="1" applyFont="1" applyFill="1" applyBorder="1" applyAlignment="1">
      <alignment horizontal="left" vertical="center"/>
    </xf>
    <xf numFmtId="49" fontId="58" fillId="2" borderId="57" xfId="1" applyFont="1" applyFill="1" applyBorder="1" applyAlignment="1">
      <alignment vertical="center" wrapText="1"/>
    </xf>
    <xf numFmtId="166" fontId="58" fillId="2" borderId="57" xfId="1" applyNumberFormat="1" applyFont="1" applyFill="1" applyBorder="1" applyAlignment="1">
      <alignment horizontal="center" vertical="center"/>
    </xf>
    <xf numFmtId="166" fontId="58" fillId="2" borderId="58" xfId="1" applyNumberFormat="1" applyFont="1" applyFill="1" applyBorder="1" applyAlignment="1">
      <alignment horizontal="center" vertical="center"/>
    </xf>
    <xf numFmtId="49" fontId="58" fillId="2" borderId="134" xfId="1" applyFont="1" applyFill="1" applyBorder="1" applyAlignment="1">
      <alignment vertical="center" wrapText="1"/>
    </xf>
    <xf numFmtId="0" fontId="58" fillId="40" borderId="125" xfId="0" applyFont="1" applyFill="1" applyBorder="1" applyAlignment="1">
      <alignment vertical="center"/>
    </xf>
    <xf numFmtId="0" fontId="58" fillId="40" borderId="130" xfId="0" applyFont="1" applyFill="1" applyBorder="1" applyAlignment="1">
      <alignment horizontal="center" vertical="center"/>
    </xf>
    <xf numFmtId="49" fontId="56" fillId="49" borderId="136" xfId="1" applyFont="1" applyFill="1" applyBorder="1" applyAlignment="1">
      <alignment horizontal="left" vertical="center"/>
    </xf>
    <xf numFmtId="1" fontId="58" fillId="2" borderId="134" xfId="1" applyNumberFormat="1" applyFont="1" applyFill="1" applyBorder="1" applyAlignment="1">
      <alignment horizontal="center" vertical="center"/>
    </xf>
    <xf numFmtId="1" fontId="58" fillId="2" borderId="140" xfId="1" applyNumberFormat="1" applyFont="1" applyFill="1" applyBorder="1" applyAlignment="1">
      <alignment horizontal="center" vertical="center"/>
    </xf>
    <xf numFmtId="49" fontId="59" fillId="2" borderId="0" xfId="1" applyFont="1" applyFill="1" applyAlignment="1">
      <alignment horizontal="center" vertical="center"/>
    </xf>
    <xf numFmtId="49" fontId="51" fillId="43" borderId="129" xfId="1" applyFont="1" applyFill="1" applyBorder="1" applyAlignment="1">
      <alignment horizontal="center" vertical="center"/>
    </xf>
    <xf numFmtId="49" fontId="51" fillId="53" borderId="130" xfId="1" applyFont="1" applyFill="1" applyBorder="1" applyAlignment="1">
      <alignment horizontal="center" vertical="center"/>
    </xf>
    <xf numFmtId="49" fontId="56" fillId="53" borderId="131" xfId="1" applyFont="1" applyFill="1" applyBorder="1" applyAlignment="1">
      <alignment horizontal="center" vertical="center"/>
    </xf>
    <xf numFmtId="49" fontId="56" fillId="53" borderId="128" xfId="1" applyFont="1" applyFill="1" applyBorder="1" applyAlignment="1">
      <alignment horizontal="center" vertical="center"/>
    </xf>
    <xf numFmtId="0" fontId="57" fillId="2" borderId="137" xfId="1" applyNumberFormat="1" applyFont="1" applyFill="1" applyBorder="1" applyAlignment="1">
      <alignment horizontal="center" vertical="center"/>
    </xf>
    <xf numFmtId="0" fontId="57" fillId="2" borderId="129" xfId="1" applyNumberFormat="1" applyFont="1" applyFill="1" applyBorder="1" applyAlignment="1">
      <alignment horizontal="center" vertical="center"/>
    </xf>
    <xf numFmtId="49" fontId="57" fillId="2" borderId="129" xfId="1" applyFont="1" applyFill="1" applyBorder="1" applyAlignment="1">
      <alignment horizontal="center" vertical="center"/>
    </xf>
    <xf numFmtId="49" fontId="57" fillId="3" borderId="141" xfId="1" applyFont="1" applyFill="1" applyBorder="1" applyAlignment="1">
      <alignment horizontal="center" vertical="center"/>
    </xf>
    <xf numFmtId="166" fontId="57" fillId="3" borderId="141" xfId="1" applyNumberFormat="1" applyFont="1" applyFill="1" applyBorder="1" applyAlignment="1">
      <alignment horizontal="center" vertical="center"/>
    </xf>
    <xf numFmtId="166" fontId="57" fillId="3" borderId="67" xfId="1" applyNumberFormat="1" applyFont="1" applyFill="1" applyBorder="1" applyAlignment="1">
      <alignment horizontal="center" vertical="center"/>
    </xf>
    <xf numFmtId="49" fontId="58" fillId="2" borderId="127" xfId="1" applyFont="1" applyFill="1" applyBorder="1" applyAlignment="1">
      <alignment horizontal="center" vertical="center"/>
    </xf>
    <xf numFmtId="168" fontId="58" fillId="2" borderId="127" xfId="160" applyNumberFormat="1" applyFont="1" applyFill="1" applyBorder="1" applyAlignment="1">
      <alignment horizontal="center" vertical="center"/>
    </xf>
    <xf numFmtId="168" fontId="58" fillId="2" borderId="126" xfId="160" applyNumberFormat="1" applyFont="1" applyFill="1" applyBorder="1" applyAlignment="1">
      <alignment horizontal="center" vertical="center"/>
    </xf>
    <xf numFmtId="2" fontId="60" fillId="2" borderId="127" xfId="1" applyNumberFormat="1" applyFont="1" applyFill="1" applyBorder="1" applyAlignment="1">
      <alignment horizontal="center" vertical="center"/>
    </xf>
    <xf numFmtId="49" fontId="83" fillId="47" borderId="72" xfId="1" applyFont="1" applyFill="1" applyBorder="1" applyAlignment="1">
      <alignment horizontal="center" vertical="center"/>
    </xf>
    <xf numFmtId="0" fontId="58" fillId="2" borderId="53" xfId="1" applyNumberFormat="1" applyFont="1" applyFill="1" applyBorder="1" applyAlignment="1">
      <alignment horizontal="center" vertical="center" wrapText="1"/>
    </xf>
    <xf numFmtId="49" fontId="56" fillId="53" borderId="125" xfId="1" applyFont="1" applyFill="1" applyBorder="1" applyAlignment="1">
      <alignment horizontal="center" vertical="center" wrapText="1"/>
    </xf>
    <xf numFmtId="2" fontId="60" fillId="2" borderId="126" xfId="1" applyNumberFormat="1" applyFont="1" applyFill="1" applyBorder="1" applyAlignment="1">
      <alignment horizontal="center" vertical="center"/>
    </xf>
    <xf numFmtId="49" fontId="61" fillId="2" borderId="125" xfId="1" applyFont="1" applyFill="1" applyBorder="1" applyAlignment="1">
      <alignment horizontal="left" vertical="center"/>
    </xf>
    <xf numFmtId="49" fontId="59" fillId="2" borderId="69" xfId="1" applyFont="1" applyFill="1" applyBorder="1" applyAlignment="1">
      <alignment horizontal="left" vertical="center"/>
    </xf>
    <xf numFmtId="49" fontId="55" fillId="48" borderId="59" xfId="1" applyFont="1" applyFill="1" applyBorder="1" applyAlignment="1">
      <alignment horizontal="center" vertical="center"/>
    </xf>
    <xf numFmtId="0" fontId="70" fillId="48" borderId="136" xfId="4" applyFont="1" applyFill="1" applyBorder="1" applyAlignment="1">
      <alignment horizontal="center" vertical="center"/>
    </xf>
    <xf numFmtId="0" fontId="57" fillId="2" borderId="55" xfId="0" applyFont="1" applyFill="1" applyBorder="1" applyAlignment="1">
      <alignment horizontal="center" vertical="center"/>
    </xf>
    <xf numFmtId="0" fontId="57" fillId="2" borderId="31" xfId="1" applyNumberFormat="1" applyFont="1" applyFill="1" applyBorder="1" applyAlignment="1">
      <alignment horizontal="center" vertical="center"/>
    </xf>
    <xf numFmtId="0" fontId="57" fillId="2" borderId="62" xfId="1" applyNumberFormat="1" applyFont="1" applyFill="1" applyBorder="1" applyAlignment="1">
      <alignment horizontal="center" vertical="center"/>
    </xf>
    <xf numFmtId="0" fontId="57" fillId="2" borderId="56" xfId="1" applyNumberFormat="1" applyFont="1" applyFill="1" applyBorder="1" applyAlignment="1">
      <alignment horizontal="center" vertical="center"/>
    </xf>
    <xf numFmtId="168" fontId="58" fillId="2" borderId="122" xfId="160" applyNumberFormat="1" applyFont="1" applyFill="1" applyBorder="1" applyAlignment="1">
      <alignment horizontal="center" vertical="center"/>
    </xf>
    <xf numFmtId="0" fontId="58" fillId="2" borderId="141" xfId="1" applyNumberFormat="1" applyFont="1" applyFill="1" applyBorder="1" applyAlignment="1">
      <alignment horizontal="center" vertical="center" wrapText="1"/>
    </xf>
    <xf numFmtId="49" fontId="83" fillId="47" borderId="141" xfId="1" applyFont="1" applyFill="1" applyBorder="1" applyAlignment="1">
      <alignment horizontal="center" vertical="center"/>
    </xf>
    <xf numFmtId="49" fontId="59" fillId="2" borderId="122" xfId="1" applyFont="1" applyFill="1" applyBorder="1" applyAlignment="1">
      <alignment horizontal="left" vertical="center"/>
    </xf>
    <xf numFmtId="0" fontId="58" fillId="2" borderId="65" xfId="1" applyNumberFormat="1" applyFont="1" applyFill="1" applyBorder="1" applyAlignment="1">
      <alignment horizontal="center" vertical="center" wrapText="1"/>
    </xf>
    <xf numFmtId="0" fontId="58" fillId="2" borderId="65" xfId="1" applyNumberFormat="1" applyFont="1" applyFill="1" applyBorder="1" applyAlignment="1">
      <alignment horizontal="left" vertical="center"/>
    </xf>
    <xf numFmtId="0" fontId="58" fillId="2" borderId="73" xfId="1" applyNumberFormat="1" applyFont="1" applyFill="1" applyBorder="1" applyAlignment="1">
      <alignment horizontal="left" vertical="center"/>
    </xf>
    <xf numFmtId="0" fontId="57" fillId="2" borderId="73" xfId="1" applyNumberFormat="1" applyFont="1" applyFill="1" applyBorder="1" applyAlignment="1">
      <alignment vertical="center"/>
    </xf>
    <xf numFmtId="0" fontId="58" fillId="2" borderId="73" xfId="1" applyNumberFormat="1" applyFont="1" applyFill="1" applyBorder="1" applyAlignment="1">
      <alignment vertical="center"/>
    </xf>
    <xf numFmtId="0" fontId="58" fillId="2" borderId="70" xfId="1" applyNumberFormat="1" applyFont="1" applyFill="1" applyBorder="1" applyAlignment="1">
      <alignment vertical="center"/>
    </xf>
    <xf numFmtId="49" fontId="83" fillId="47" borderId="72" xfId="1" applyFont="1" applyFill="1" applyBorder="1" applyAlignment="1">
      <alignment horizontal="right" vertical="center"/>
    </xf>
    <xf numFmtId="0" fontId="58" fillId="2" borderId="65" xfId="1" applyNumberFormat="1" applyFont="1" applyFill="1" applyBorder="1" applyAlignment="1">
      <alignment vertical="center"/>
    </xf>
    <xf numFmtId="0" fontId="54" fillId="0" borderId="0" xfId="0" applyFont="1"/>
    <xf numFmtId="0" fontId="72" fillId="11" borderId="75" xfId="0" applyFont="1" applyFill="1" applyBorder="1" applyAlignment="1">
      <alignment vertical="center" wrapText="1"/>
    </xf>
    <xf numFmtId="0" fontId="72" fillId="11" borderId="74" xfId="0" applyFont="1" applyFill="1" applyBorder="1" applyAlignment="1">
      <alignment vertical="center" wrapText="1"/>
    </xf>
    <xf numFmtId="0" fontId="82" fillId="11" borderId="74" xfId="0" applyFont="1" applyFill="1" applyBorder="1" applyAlignment="1">
      <alignment vertical="center" wrapText="1"/>
    </xf>
    <xf numFmtId="0" fontId="53" fillId="53" borderId="74" xfId="0" applyFont="1" applyFill="1" applyBorder="1" applyAlignment="1">
      <alignment vertical="center" wrapText="1"/>
    </xf>
    <xf numFmtId="0" fontId="53" fillId="53" borderId="63" xfId="0" applyFont="1" applyFill="1" applyBorder="1" applyAlignment="1">
      <alignment vertical="center" wrapText="1"/>
    </xf>
    <xf numFmtId="0" fontId="52" fillId="0" borderId="75" xfId="0" applyFont="1" applyBorder="1" applyAlignment="1">
      <alignment horizontal="center"/>
    </xf>
    <xf numFmtId="0" fontId="72" fillId="44" borderId="75" xfId="0" applyFont="1" applyFill="1" applyBorder="1" applyAlignment="1">
      <alignment vertical="center" wrapText="1"/>
    </xf>
    <xf numFmtId="0" fontId="72" fillId="44" borderId="74" xfId="0" applyFont="1" applyFill="1" applyBorder="1" applyAlignment="1">
      <alignment vertical="center" wrapText="1"/>
    </xf>
    <xf numFmtId="0" fontId="82" fillId="44" borderId="74" xfId="0" applyFont="1" applyFill="1" applyBorder="1" applyAlignment="1">
      <alignment vertical="center" wrapText="1"/>
    </xf>
    <xf numFmtId="49" fontId="87" fillId="44" borderId="127" xfId="1" applyFont="1" applyFill="1" applyBorder="1" applyAlignment="1">
      <alignment vertical="center"/>
    </xf>
    <xf numFmtId="0" fontId="58" fillId="44" borderId="127" xfId="1" applyNumberFormat="1" applyFont="1" applyFill="1" applyBorder="1" applyAlignment="1">
      <alignment horizontal="center" vertical="center" wrapText="1"/>
    </xf>
    <xf numFmtId="49" fontId="87" fillId="50" borderId="127" xfId="1" applyFont="1" applyFill="1" applyBorder="1" applyAlignment="1">
      <alignment vertical="center"/>
    </xf>
    <xf numFmtId="0" fontId="58" fillId="50" borderId="127" xfId="1" applyNumberFormat="1" applyFont="1" applyFill="1" applyBorder="1" applyAlignment="1">
      <alignment horizontal="center" vertical="center" wrapText="1"/>
    </xf>
    <xf numFmtId="49" fontId="58" fillId="2" borderId="127" xfId="1" applyFont="1" applyFill="1" applyBorder="1" applyAlignment="1">
      <alignment vertical="center" wrapText="1"/>
    </xf>
    <xf numFmtId="166" fontId="58" fillId="2" borderId="127" xfId="1" applyNumberFormat="1" applyFont="1" applyFill="1" applyBorder="1" applyAlignment="1">
      <alignment horizontal="center" vertical="center"/>
    </xf>
    <xf numFmtId="49" fontId="87" fillId="3" borderId="127" xfId="1" applyFont="1" applyFill="1" applyBorder="1" applyAlignment="1">
      <alignment vertical="center"/>
    </xf>
    <xf numFmtId="0" fontId="58" fillId="3" borderId="127" xfId="1" applyNumberFormat="1" applyFont="1" applyFill="1" applyBorder="1" applyAlignment="1">
      <alignment horizontal="center" vertical="center" wrapText="1"/>
    </xf>
    <xf numFmtId="49" fontId="87" fillId="45" borderId="127" xfId="1" applyFont="1" applyFill="1" applyBorder="1" applyAlignment="1">
      <alignment vertical="center"/>
    </xf>
    <xf numFmtId="0" fontId="58" fillId="45" borderId="127" xfId="1" applyNumberFormat="1" applyFont="1" applyFill="1" applyBorder="1" applyAlignment="1">
      <alignment horizontal="center" vertical="center" wrapText="1"/>
    </xf>
    <xf numFmtId="49" fontId="87" fillId="5" borderId="127" xfId="1" applyFont="1" applyFill="1" applyBorder="1" applyAlignment="1">
      <alignment vertical="center"/>
    </xf>
    <xf numFmtId="0" fontId="58" fillId="5" borderId="127" xfId="1" applyNumberFormat="1" applyFont="1" applyFill="1" applyBorder="1" applyAlignment="1">
      <alignment horizontal="center" vertical="center" wrapText="1"/>
    </xf>
    <xf numFmtId="49" fontId="87" fillId="54" borderId="127" xfId="1" applyFont="1" applyFill="1" applyBorder="1" applyAlignment="1">
      <alignment vertical="center"/>
    </xf>
    <xf numFmtId="0" fontId="58" fillId="54" borderId="127" xfId="1" applyNumberFormat="1" applyFont="1" applyFill="1" applyBorder="1" applyAlignment="1">
      <alignment horizontal="center" vertical="center" wrapText="1"/>
    </xf>
    <xf numFmtId="0" fontId="58" fillId="2" borderId="0" xfId="1" applyNumberFormat="1" applyFont="1" applyFill="1" applyBorder="1" applyAlignment="1">
      <alignment horizontal="left" vertical="center" wrapText="1"/>
    </xf>
    <xf numFmtId="49" fontId="50" fillId="8" borderId="51" xfId="1" applyFont="1" applyFill="1" applyBorder="1" applyAlignment="1">
      <alignment vertical="center" wrapText="1"/>
    </xf>
    <xf numFmtId="49" fontId="58" fillId="2" borderId="62" xfId="1" applyFont="1" applyFill="1" applyBorder="1" applyAlignment="1">
      <alignment vertical="center" wrapText="1"/>
    </xf>
    <xf numFmtId="166" fontId="58" fillId="2" borderId="62" xfId="1" applyNumberFormat="1" applyFont="1" applyFill="1" applyBorder="1" applyAlignment="1">
      <alignment horizontal="center" vertical="center"/>
    </xf>
    <xf numFmtId="166" fontId="58" fillId="2" borderId="63" xfId="1" applyNumberFormat="1" applyFont="1" applyFill="1" applyBorder="1" applyAlignment="1">
      <alignment horizontal="center" vertical="center"/>
    </xf>
    <xf numFmtId="170" fontId="66" fillId="2" borderId="0" xfId="1" applyNumberFormat="1" applyFont="1" applyFill="1" applyBorder="1" applyAlignment="1">
      <alignment horizontal="center" vertical="center" wrapText="1"/>
    </xf>
    <xf numFmtId="49" fontId="85" fillId="2" borderId="127" xfId="1" applyFont="1" applyFill="1" applyBorder="1" applyAlignment="1">
      <alignment horizontal="center" vertical="center" wrapText="1"/>
    </xf>
    <xf numFmtId="0" fontId="0" fillId="0" borderId="127" xfId="0" applyBorder="1"/>
    <xf numFmtId="0" fontId="0" fillId="0" borderId="127" xfId="0" applyFont="1" applyBorder="1"/>
    <xf numFmtId="0" fontId="0" fillId="0" borderId="0" xfId="0" applyFont="1" applyBorder="1"/>
    <xf numFmtId="0" fontId="58" fillId="2" borderId="127" xfId="1" applyNumberFormat="1" applyFont="1" applyFill="1" applyBorder="1" applyAlignment="1">
      <alignment vertical="center"/>
    </xf>
    <xf numFmtId="49" fontId="57" fillId="2" borderId="127" xfId="1" applyFont="1" applyFill="1" applyBorder="1" applyAlignment="1">
      <alignment horizontal="center" vertical="center"/>
    </xf>
    <xf numFmtId="49" fontId="90" fillId="2" borderId="127" xfId="1" applyFont="1" applyFill="1" applyBorder="1" applyAlignment="1">
      <alignment horizontal="left" vertical="center"/>
    </xf>
    <xf numFmtId="49" fontId="90" fillId="2" borderId="0" xfId="1" applyFont="1" applyFill="1" applyBorder="1" applyAlignment="1">
      <alignment horizontal="left" vertical="center"/>
    </xf>
    <xf numFmtId="49" fontId="78" fillId="2" borderId="127" xfId="1" applyFont="1" applyFill="1" applyBorder="1" applyAlignment="1">
      <alignment horizontal="center" vertical="center"/>
    </xf>
    <xf numFmtId="49" fontId="52" fillId="2" borderId="127" xfId="1" applyFont="1" applyFill="1" applyBorder="1" applyAlignment="1">
      <alignment vertical="center"/>
    </xf>
    <xf numFmtId="49" fontId="90" fillId="2" borderId="127" xfId="1" applyFont="1" applyFill="1" applyBorder="1" applyAlignment="1">
      <alignment vertical="center"/>
    </xf>
    <xf numFmtId="49" fontId="90" fillId="2" borderId="0" xfId="1" applyFont="1" applyFill="1" applyBorder="1" applyAlignment="1">
      <alignment horizontal="center" vertical="center"/>
    </xf>
    <xf numFmtId="0" fontId="86" fillId="2" borderId="127" xfId="4" applyFont="1" applyFill="1" applyBorder="1" applyAlignment="1">
      <alignment horizontal="center" vertical="center"/>
    </xf>
    <xf numFmtId="49" fontId="52" fillId="2" borderId="127" xfId="1" applyFont="1" applyFill="1" applyBorder="1" applyAlignment="1">
      <alignment vertical="center" wrapText="1"/>
    </xf>
    <xf numFmtId="49" fontId="90" fillId="2" borderId="127" xfId="1" applyFont="1" applyFill="1" applyBorder="1" applyAlignment="1">
      <alignment vertical="center" wrapText="1"/>
    </xf>
    <xf numFmtId="49" fontId="90" fillId="2" borderId="0" xfId="1" applyFont="1" applyFill="1" applyBorder="1" applyAlignment="1">
      <alignment horizontal="center" vertical="center" wrapText="1"/>
    </xf>
    <xf numFmtId="0" fontId="57" fillId="2" borderId="127" xfId="1" applyNumberFormat="1" applyFont="1" applyFill="1" applyBorder="1" applyAlignment="1">
      <alignment horizontal="center" vertical="center"/>
    </xf>
    <xf numFmtId="0" fontId="90" fillId="2" borderId="127" xfId="1" applyNumberFormat="1" applyFont="1" applyFill="1" applyBorder="1" applyAlignment="1">
      <alignment horizontal="center" vertical="center"/>
    </xf>
    <xf numFmtId="0" fontId="90" fillId="2" borderId="0" xfId="1" applyNumberFormat="1" applyFont="1" applyFill="1" applyBorder="1" applyAlignment="1">
      <alignment horizontal="center" vertical="center"/>
    </xf>
    <xf numFmtId="0" fontId="91" fillId="8" borderId="127" xfId="1" applyNumberFormat="1" applyFont="1" applyFill="1" applyBorder="1" applyAlignment="1">
      <alignment vertical="center" wrapText="1"/>
    </xf>
    <xf numFmtId="0" fontId="91" fillId="44" borderId="127" xfId="1" applyNumberFormat="1" applyFont="1" applyFill="1" applyBorder="1" applyAlignment="1">
      <alignment vertical="center" wrapText="1"/>
    </xf>
    <xf numFmtId="0" fontId="91" fillId="44" borderId="127" xfId="1" applyNumberFormat="1" applyFont="1" applyFill="1" applyBorder="1" applyAlignment="1">
      <alignment vertical="center"/>
    </xf>
    <xf numFmtId="49" fontId="87" fillId="2" borderId="127" xfId="1" applyFont="1" applyFill="1" applyBorder="1" applyAlignment="1">
      <alignment vertical="center"/>
    </xf>
    <xf numFmtId="0" fontId="58" fillId="2" borderId="127" xfId="1" applyNumberFormat="1" applyFont="1" applyFill="1" applyBorder="1" applyAlignment="1">
      <alignment horizontal="center" vertical="center" wrapText="1"/>
    </xf>
    <xf numFmtId="0" fontId="91" fillId="2" borderId="127" xfId="1" applyNumberFormat="1" applyFont="1" applyFill="1" applyBorder="1" applyAlignment="1">
      <alignment horizontal="left" vertical="center"/>
    </xf>
    <xf numFmtId="0" fontId="91" fillId="50" borderId="127" xfId="1" applyNumberFormat="1" applyFont="1" applyFill="1" applyBorder="1" applyAlignment="1">
      <alignment vertical="center" wrapText="1"/>
    </xf>
    <xf numFmtId="166" fontId="91" fillId="2" borderId="127" xfId="1" applyNumberFormat="1" applyFont="1" applyFill="1" applyBorder="1" applyAlignment="1">
      <alignment vertical="center"/>
    </xf>
    <xf numFmtId="49" fontId="87" fillId="51" borderId="127" xfId="1" applyFont="1" applyFill="1" applyBorder="1" applyAlignment="1">
      <alignment vertical="center"/>
    </xf>
    <xf numFmtId="0" fontId="58" fillId="51" borderId="127" xfId="1" applyNumberFormat="1" applyFont="1" applyFill="1" applyBorder="1" applyAlignment="1">
      <alignment horizontal="center" vertical="center" wrapText="1"/>
    </xf>
    <xf numFmtId="0" fontId="91" fillId="3" borderId="127" xfId="1" applyNumberFormat="1" applyFont="1" applyFill="1" applyBorder="1" applyAlignment="1">
      <alignment vertical="center" wrapText="1"/>
    </xf>
    <xf numFmtId="0" fontId="91" fillId="45" borderId="127" xfId="1" applyNumberFormat="1" applyFont="1" applyFill="1" applyBorder="1" applyAlignment="1">
      <alignment vertical="center" wrapText="1"/>
    </xf>
    <xf numFmtId="0" fontId="58" fillId="45" borderId="127" xfId="1" applyNumberFormat="1" applyFont="1" applyFill="1" applyBorder="1" applyAlignment="1">
      <alignment horizontal="left" vertical="center" wrapText="1"/>
    </xf>
    <xf numFmtId="49" fontId="58" fillId="2" borderId="127" xfId="1" applyFont="1" applyFill="1" applyBorder="1" applyAlignment="1">
      <alignment vertical="center"/>
    </xf>
    <xf numFmtId="0" fontId="58" fillId="2" borderId="127" xfId="1" applyNumberFormat="1" applyFont="1" applyFill="1" applyBorder="1" applyAlignment="1">
      <alignment horizontal="center" vertical="center"/>
    </xf>
    <xf numFmtId="0" fontId="91" fillId="2" borderId="127" xfId="1" applyNumberFormat="1" applyFont="1" applyFill="1" applyBorder="1" applyAlignment="1">
      <alignment horizontal="center" vertical="center"/>
    </xf>
    <xf numFmtId="0" fontId="91" fillId="5" borderId="127" xfId="1" applyNumberFormat="1" applyFont="1" applyFill="1" applyBorder="1" applyAlignment="1">
      <alignment vertical="center" wrapText="1"/>
    </xf>
    <xf numFmtId="0" fontId="91" fillId="54" borderId="127" xfId="1" applyNumberFormat="1" applyFont="1" applyFill="1" applyBorder="1" applyAlignment="1">
      <alignment vertical="center" wrapText="1"/>
    </xf>
    <xf numFmtId="166" fontId="91" fillId="2" borderId="0" xfId="1" applyNumberFormat="1" applyFont="1" applyFill="1" applyAlignment="1">
      <alignment vertical="center"/>
    </xf>
    <xf numFmtId="166" fontId="91" fillId="2" borderId="0" xfId="1" applyNumberFormat="1" applyFont="1" applyFill="1" applyBorder="1" applyAlignment="1">
      <alignment vertical="center"/>
    </xf>
    <xf numFmtId="49" fontId="65" fillId="2" borderId="0" xfId="1" applyFont="1" applyFill="1" applyBorder="1" applyAlignment="1">
      <alignment vertical="center"/>
    </xf>
    <xf numFmtId="49" fontId="55" fillId="38" borderId="122" xfId="1" applyFont="1" applyFill="1" applyBorder="1" applyAlignment="1">
      <alignment horizontal="center" vertical="center"/>
    </xf>
    <xf numFmtId="0" fontId="70" fillId="38" borderId="141" xfId="4" applyFont="1" applyFill="1" applyBorder="1" applyAlignment="1">
      <alignment horizontal="center" vertical="center"/>
    </xf>
    <xf numFmtId="49" fontId="93" fillId="2" borderId="127" xfId="1" applyFont="1" applyFill="1" applyBorder="1" applyAlignment="1">
      <alignment horizontal="center" vertical="center" wrapText="1"/>
    </xf>
    <xf numFmtId="0" fontId="57" fillId="2" borderId="144" xfId="1" applyNumberFormat="1" applyFont="1" applyFill="1" applyBorder="1" applyAlignment="1">
      <alignment horizontal="center" vertical="center"/>
    </xf>
    <xf numFmtId="49" fontId="69" fillId="38" borderId="127" xfId="1" applyFont="1" applyFill="1" applyBorder="1" applyAlignment="1">
      <alignment horizontal="center" vertical="center"/>
    </xf>
    <xf numFmtId="49" fontId="56" fillId="53" borderId="127" xfId="1" applyFont="1" applyFill="1" applyBorder="1" applyAlignment="1">
      <alignment horizontal="center" vertical="center" wrapText="1"/>
    </xf>
    <xf numFmtId="2" fontId="64" fillId="2" borderId="127" xfId="1" applyNumberFormat="1" applyFont="1" applyFill="1" applyBorder="1" applyAlignment="1">
      <alignment horizontal="center" vertical="center"/>
    </xf>
    <xf numFmtId="49" fontId="61" fillId="2" borderId="127" xfId="1" applyFont="1" applyFill="1" applyBorder="1" applyAlignment="1">
      <alignment horizontal="left" vertical="center"/>
    </xf>
    <xf numFmtId="166" fontId="58" fillId="2" borderId="132" xfId="1" applyNumberFormat="1" applyFont="1" applyFill="1" applyBorder="1" applyAlignment="1">
      <alignment vertical="center"/>
    </xf>
    <xf numFmtId="166" fontId="58" fillId="2" borderId="120" xfId="1" applyNumberFormat="1" applyFont="1" applyFill="1" applyBorder="1" applyAlignment="1">
      <alignment vertical="center"/>
    </xf>
    <xf numFmtId="49" fontId="58" fillId="2" borderId="4" xfId="1" applyFont="1" applyFill="1" applyBorder="1" applyAlignment="1">
      <alignment vertical="center" wrapText="1"/>
    </xf>
    <xf numFmtId="164" fontId="58" fillId="2" borderId="0" xfId="1" applyNumberFormat="1" applyFont="1" applyFill="1" applyBorder="1" applyAlignment="1">
      <alignment horizontal="center" vertical="center"/>
    </xf>
    <xf numFmtId="164" fontId="58" fillId="2" borderId="0" xfId="1" applyNumberFormat="1" applyFont="1" applyFill="1" applyBorder="1" applyAlignment="1">
      <alignment vertical="center"/>
    </xf>
    <xf numFmtId="166" fontId="58" fillId="2" borderId="7" xfId="1" applyNumberFormat="1" applyFont="1" applyFill="1" applyBorder="1" applyAlignment="1">
      <alignment vertical="center"/>
    </xf>
    <xf numFmtId="166" fontId="58" fillId="2" borderId="134" xfId="1" applyNumberFormat="1" applyFont="1" applyFill="1" applyBorder="1" applyAlignment="1">
      <alignment vertical="center"/>
    </xf>
    <xf numFmtId="166" fontId="58" fillId="2" borderId="135" xfId="1" applyNumberFormat="1" applyFont="1" applyFill="1" applyBorder="1" applyAlignment="1">
      <alignment vertical="center"/>
    </xf>
    <xf numFmtId="0" fontId="58" fillId="2" borderId="0" xfId="1" applyNumberFormat="1" applyFont="1" applyFill="1" applyBorder="1" applyAlignment="1">
      <alignment horizontal="left" vertical="center" wrapText="1"/>
    </xf>
    <xf numFmtId="0" fontId="58" fillId="2" borderId="0" xfId="1" applyNumberFormat="1" applyFont="1" applyFill="1" applyBorder="1" applyAlignment="1">
      <alignment horizontal="left" vertical="center" wrapText="1"/>
    </xf>
    <xf numFmtId="0" fontId="82" fillId="2" borderId="77" xfId="0" applyFont="1" applyFill="1" applyBorder="1" applyAlignment="1">
      <alignment horizontal="center" vertical="center" wrapText="1"/>
    </xf>
    <xf numFmtId="0" fontId="82" fillId="2" borderId="53" xfId="0" applyFont="1" applyFill="1" applyBorder="1" applyAlignment="1">
      <alignment horizontal="center" vertical="center" wrapText="1"/>
    </xf>
    <xf numFmtId="0" fontId="58" fillId="2" borderId="55" xfId="1" applyNumberFormat="1" applyFont="1" applyFill="1" applyBorder="1" applyAlignment="1">
      <alignment horizontal="left" vertical="center" wrapText="1"/>
    </xf>
    <xf numFmtId="0" fontId="58" fillId="2" borderId="139" xfId="1" applyNumberFormat="1" applyFont="1" applyFill="1" applyBorder="1" applyAlignment="1">
      <alignment horizontal="left" vertical="center" wrapText="1"/>
    </xf>
    <xf numFmtId="0" fontId="69" fillId="11" borderId="68" xfId="0" applyFont="1" applyFill="1" applyBorder="1" applyAlignment="1">
      <alignment horizontal="center" vertical="center"/>
    </xf>
    <xf numFmtId="0" fontId="69" fillId="11" borderId="77" xfId="0" applyFont="1" applyFill="1" applyBorder="1" applyAlignment="1">
      <alignment horizontal="center" vertical="center"/>
    </xf>
    <xf numFmtId="49" fontId="75" fillId="49" borderId="72" xfId="1" applyFont="1" applyFill="1" applyBorder="1" applyAlignment="1">
      <alignment horizontal="center" vertical="center"/>
    </xf>
    <xf numFmtId="49" fontId="75" fillId="49" borderId="53" xfId="1" applyFont="1" applyFill="1" applyBorder="1" applyAlignment="1">
      <alignment horizontal="center" vertical="center"/>
    </xf>
    <xf numFmtId="49" fontId="75" fillId="49" borderId="54" xfId="1" applyFont="1" applyFill="1" applyBorder="1" applyAlignment="1">
      <alignment horizontal="center" vertical="center"/>
    </xf>
    <xf numFmtId="49" fontId="79" fillId="11" borderId="125" xfId="1" applyFont="1" applyFill="1" applyBorder="1" applyAlignment="1">
      <alignment horizontal="center" vertical="center"/>
    </xf>
    <xf numFmtId="49" fontId="79" fillId="11" borderId="127" xfId="1" applyFont="1" applyFill="1" applyBorder="1" applyAlignment="1">
      <alignment horizontal="center" vertical="center"/>
    </xf>
    <xf numFmtId="49" fontId="79" fillId="11" borderId="126" xfId="1" applyFont="1" applyFill="1" applyBorder="1" applyAlignment="1">
      <alignment horizontal="center" vertical="center"/>
    </xf>
    <xf numFmtId="0" fontId="72" fillId="47" borderId="123" xfId="0" applyFont="1" applyFill="1" applyBorder="1" applyAlignment="1">
      <alignment horizontal="center" vertical="center" wrapText="1"/>
    </xf>
    <xf numFmtId="0" fontId="72" fillId="47" borderId="124" xfId="0" applyFont="1" applyFill="1" applyBorder="1" applyAlignment="1">
      <alignment horizontal="center" vertical="center" wrapText="1"/>
    </xf>
    <xf numFmtId="0" fontId="58" fillId="2" borderId="123" xfId="1" applyNumberFormat="1" applyFont="1" applyFill="1" applyBorder="1" applyAlignment="1">
      <alignment horizontal="center" vertical="center"/>
    </xf>
    <xf numFmtId="0" fontId="58" fillId="2" borderId="124" xfId="1" applyNumberFormat="1" applyFont="1" applyFill="1" applyBorder="1" applyAlignment="1">
      <alignment horizontal="center" vertical="center"/>
    </xf>
    <xf numFmtId="0" fontId="57" fillId="2" borderId="130" xfId="0" applyFont="1" applyFill="1" applyBorder="1" applyAlignment="1">
      <alignment horizontal="center" vertical="center" wrapText="1"/>
    </xf>
    <xf numFmtId="0" fontId="57" fillId="2" borderId="129" xfId="0" applyFont="1" applyFill="1" applyBorder="1" applyAlignment="1">
      <alignment horizontal="center" vertical="center" wrapText="1"/>
    </xf>
    <xf numFmtId="0" fontId="57" fillId="11" borderId="130" xfId="0" applyFont="1" applyFill="1" applyBorder="1" applyAlignment="1">
      <alignment horizontal="center" vertical="center" wrapText="1"/>
    </xf>
    <xf numFmtId="0" fontId="57" fillId="11" borderId="129" xfId="0" applyFont="1" applyFill="1" applyBorder="1" applyAlignment="1">
      <alignment horizontal="center" vertical="center" wrapText="1"/>
    </xf>
    <xf numFmtId="0" fontId="73" fillId="0" borderId="0" xfId="0" applyFont="1" applyAlignment="1">
      <alignment horizontal="left" vertical="center" wrapText="1"/>
    </xf>
    <xf numFmtId="0" fontId="61" fillId="0" borderId="0" xfId="0" applyFont="1" applyAlignment="1">
      <alignment horizontal="left" wrapText="1"/>
    </xf>
    <xf numFmtId="0" fontId="57" fillId="2" borderId="76" xfId="0" applyFont="1" applyFill="1" applyBorder="1" applyAlignment="1">
      <alignment vertical="center" wrapText="1"/>
    </xf>
    <xf numFmtId="0" fontId="57" fillId="2" borderId="61" xfId="0" applyFont="1" applyFill="1" applyBorder="1" applyAlignment="1">
      <alignment vertical="center" wrapText="1"/>
    </xf>
    <xf numFmtId="0" fontId="57" fillId="2" borderId="60" xfId="0" applyFont="1" applyFill="1" applyBorder="1" applyAlignment="1">
      <alignment vertical="center" wrapText="1"/>
    </xf>
    <xf numFmtId="0" fontId="72" fillId="44" borderId="76" xfId="0" applyFont="1" applyFill="1" applyBorder="1" applyAlignment="1">
      <alignment vertical="center" wrapText="1"/>
    </xf>
    <xf numFmtId="0" fontId="72" fillId="44" borderId="61" xfId="0" applyFont="1" applyFill="1" applyBorder="1" applyAlignment="1">
      <alignment vertical="center" wrapText="1"/>
    </xf>
    <xf numFmtId="0" fontId="72" fillId="44" borderId="60" xfId="0" applyFont="1" applyFill="1" applyBorder="1" applyAlignment="1">
      <alignment vertical="center" wrapText="1"/>
    </xf>
    <xf numFmtId="0" fontId="61" fillId="0" borderId="76" xfId="0" applyFont="1" applyBorder="1" applyAlignment="1">
      <alignment vertical="center" wrapText="1"/>
    </xf>
    <xf numFmtId="0" fontId="61" fillId="0" borderId="61" xfId="0" applyFont="1" applyBorder="1" applyAlignment="1">
      <alignment vertical="center" wrapText="1"/>
    </xf>
    <xf numFmtId="0" fontId="61" fillId="0" borderId="60" xfId="0" applyFont="1" applyBorder="1" applyAlignment="1">
      <alignment vertical="center" wrapText="1"/>
    </xf>
    <xf numFmtId="0" fontId="61" fillId="40" borderId="64" xfId="0" applyFont="1" applyFill="1" applyBorder="1" applyAlignment="1">
      <alignment vertical="center" wrapText="1"/>
    </xf>
    <xf numFmtId="0" fontId="61" fillId="40" borderId="0" xfId="0" applyFont="1" applyFill="1" applyAlignment="1">
      <alignment vertical="center" wrapText="1"/>
    </xf>
    <xf numFmtId="0" fontId="61" fillId="40" borderId="71" xfId="0" applyFont="1" applyFill="1" applyBorder="1" applyAlignment="1">
      <alignment vertical="center" wrapText="1"/>
    </xf>
    <xf numFmtId="0" fontId="72" fillId="11" borderId="76" xfId="0" applyFont="1" applyFill="1" applyBorder="1" applyAlignment="1">
      <alignment vertical="center" wrapText="1"/>
    </xf>
    <xf numFmtId="0" fontId="72" fillId="11" borderId="61" xfId="0" applyFont="1" applyFill="1" applyBorder="1" applyAlignment="1">
      <alignment vertical="center" wrapText="1"/>
    </xf>
    <xf numFmtId="0" fontId="72" fillId="11" borderId="60" xfId="0" applyFont="1" applyFill="1" applyBorder="1" applyAlignment="1">
      <alignment vertical="center" wrapText="1"/>
    </xf>
    <xf numFmtId="0" fontId="61" fillId="40" borderId="51" xfId="0" applyFont="1" applyFill="1" applyBorder="1" applyAlignment="1">
      <alignment vertical="center" wrapText="1"/>
    </xf>
    <xf numFmtId="0" fontId="61" fillId="40" borderId="62" xfId="0" applyFont="1" applyFill="1" applyBorder="1" applyAlignment="1">
      <alignment vertical="center" wrapText="1"/>
    </xf>
    <xf numFmtId="0" fontId="61" fillId="40" borderId="63" xfId="0" applyFont="1" applyFill="1" applyBorder="1" applyAlignment="1">
      <alignment vertical="center" wrapText="1"/>
    </xf>
    <xf numFmtId="0" fontId="61" fillId="40" borderId="52" xfId="0" applyFont="1" applyFill="1" applyBorder="1" applyAlignment="1">
      <alignment vertical="center" wrapText="1"/>
    </xf>
    <xf numFmtId="0" fontId="61" fillId="40" borderId="57" xfId="0" applyFont="1" applyFill="1" applyBorder="1" applyAlignment="1">
      <alignment vertical="center" wrapText="1"/>
    </xf>
    <xf numFmtId="0" fontId="61" fillId="40" borderId="58" xfId="0" applyFont="1" applyFill="1" applyBorder="1" applyAlignment="1">
      <alignment vertical="center" wrapText="1"/>
    </xf>
    <xf numFmtId="0" fontId="65" fillId="39" borderId="0" xfId="0" applyFont="1" applyFill="1" applyAlignment="1">
      <alignment horizontal="center" vertical="center"/>
    </xf>
    <xf numFmtId="2" fontId="58" fillId="2" borderId="4" xfId="4" applyNumberFormat="1" applyFont="1" applyFill="1" applyBorder="1" applyAlignment="1">
      <alignment horizontal="center" vertical="center"/>
    </xf>
    <xf numFmtId="2" fontId="58" fillId="2" borderId="0" xfId="4" applyNumberFormat="1" applyFont="1" applyFill="1" applyBorder="1" applyAlignment="1">
      <alignment horizontal="center" vertical="center"/>
    </xf>
    <xf numFmtId="49" fontId="69" fillId="38" borderId="1" xfId="1" applyFont="1" applyFill="1" applyBorder="1" applyAlignment="1">
      <alignment horizontal="center" vertical="center"/>
    </xf>
    <xf numFmtId="49" fontId="69" fillId="38" borderId="2" xfId="1" applyFont="1" applyFill="1" applyBorder="1" applyAlignment="1">
      <alignment horizontal="center" vertical="center"/>
    </xf>
    <xf numFmtId="49" fontId="69" fillId="38" borderId="3" xfId="1" applyFont="1" applyFill="1" applyBorder="1" applyAlignment="1">
      <alignment horizontal="center" vertical="center"/>
    </xf>
    <xf numFmtId="49" fontId="69" fillId="11" borderId="111" xfId="1" applyFont="1" applyFill="1" applyBorder="1" applyAlignment="1">
      <alignment horizontal="center" vertical="center"/>
    </xf>
    <xf numFmtId="49" fontId="69" fillId="11" borderId="112" xfId="1" applyFont="1" applyFill="1" applyBorder="1" applyAlignment="1">
      <alignment horizontal="center" vertical="center"/>
    </xf>
    <xf numFmtId="49" fontId="69" fillId="11" borderId="113" xfId="1" applyFont="1" applyFill="1" applyBorder="1" applyAlignment="1">
      <alignment horizontal="center" vertical="center"/>
    </xf>
    <xf numFmtId="0" fontId="58" fillId="2" borderId="111" xfId="1" applyNumberFormat="1" applyFont="1" applyFill="1" applyBorder="1" applyAlignment="1">
      <alignment horizontal="left" vertical="center"/>
    </xf>
    <xf numFmtId="0" fontId="58" fillId="2" borderId="112" xfId="1" applyNumberFormat="1" applyFont="1" applyFill="1" applyBorder="1" applyAlignment="1">
      <alignment horizontal="left" vertical="center"/>
    </xf>
    <xf numFmtId="0" fontId="58" fillId="2" borderId="113" xfId="1" applyNumberFormat="1" applyFont="1" applyFill="1" applyBorder="1" applyAlignment="1">
      <alignment horizontal="left" vertical="center"/>
    </xf>
    <xf numFmtId="0" fontId="58" fillId="2" borderId="111" xfId="1" applyNumberFormat="1" applyFont="1" applyFill="1" applyBorder="1" applyAlignment="1">
      <alignment horizontal="left" vertical="center" wrapText="1"/>
    </xf>
    <xf numFmtId="0" fontId="58" fillId="2" borderId="112" xfId="1" applyNumberFormat="1" applyFont="1" applyFill="1" applyBorder="1" applyAlignment="1">
      <alignment horizontal="left" vertical="center" wrapText="1"/>
    </xf>
    <xf numFmtId="0" fontId="58" fillId="2" borderId="113" xfId="1" applyNumberFormat="1" applyFont="1" applyFill="1" applyBorder="1" applyAlignment="1">
      <alignment horizontal="left" vertical="center" wrapText="1"/>
    </xf>
    <xf numFmtId="49" fontId="53" fillId="11" borderId="113" xfId="1" applyFont="1" applyFill="1" applyBorder="1" applyAlignment="1">
      <alignment horizontal="center" vertical="center" wrapText="1"/>
    </xf>
    <xf numFmtId="49" fontId="53" fillId="11" borderId="110" xfId="1" applyFont="1" applyFill="1" applyBorder="1" applyAlignment="1">
      <alignment horizontal="center" vertical="center" wrapText="1"/>
    </xf>
    <xf numFmtId="0" fontId="58" fillId="2" borderId="130" xfId="1" applyNumberFormat="1" applyFont="1" applyFill="1" applyBorder="1" applyAlignment="1">
      <alignment horizontal="left" vertical="center" wrapText="1"/>
    </xf>
    <xf numFmtId="0" fontId="58" fillId="2" borderId="131" xfId="1" applyNumberFormat="1" applyFont="1" applyFill="1" applyBorder="1" applyAlignment="1">
      <alignment horizontal="left" vertical="center" wrapText="1"/>
    </xf>
    <xf numFmtId="0" fontId="58" fillId="2" borderId="129" xfId="1" applyNumberFormat="1" applyFont="1" applyFill="1" applyBorder="1" applyAlignment="1">
      <alignment horizontal="left" vertical="center" wrapText="1"/>
    </xf>
    <xf numFmtId="0" fontId="81" fillId="8" borderId="147" xfId="1" applyNumberFormat="1" applyFont="1" applyFill="1" applyBorder="1" applyAlignment="1">
      <alignment horizontal="center" vertical="center"/>
    </xf>
    <xf numFmtId="0" fontId="81" fillId="8" borderId="148" xfId="1" applyNumberFormat="1" applyFont="1" applyFill="1" applyBorder="1" applyAlignment="1">
      <alignment horizontal="center" vertical="center"/>
    </xf>
    <xf numFmtId="0" fontId="81" fillId="8" borderId="74" xfId="1" applyNumberFormat="1" applyFont="1" applyFill="1" applyBorder="1" applyAlignment="1">
      <alignment horizontal="center" vertical="center"/>
    </xf>
    <xf numFmtId="49" fontId="55" fillId="49" borderId="52" xfId="1" applyFont="1" applyFill="1" applyBorder="1" applyAlignment="1">
      <alignment horizontal="center" vertical="center"/>
    </xf>
    <xf numFmtId="49" fontId="55" fillId="49" borderId="57" xfId="1" applyFont="1" applyFill="1" applyBorder="1" applyAlignment="1">
      <alignment horizontal="center" vertical="center"/>
    </xf>
    <xf numFmtId="49" fontId="55" fillId="49" borderId="58" xfId="1" applyFont="1" applyFill="1" applyBorder="1" applyAlignment="1">
      <alignment horizontal="center" vertical="center"/>
    </xf>
    <xf numFmtId="49" fontId="71" fillId="11" borderId="145" xfId="1" applyFont="1" applyFill="1" applyBorder="1" applyAlignment="1">
      <alignment horizontal="center" vertical="center"/>
    </xf>
    <xf numFmtId="49" fontId="71" fillId="11" borderId="143" xfId="1" applyFont="1" applyFill="1" applyBorder="1" applyAlignment="1">
      <alignment horizontal="center" vertical="center"/>
    </xf>
    <xf numFmtId="49" fontId="71" fillId="11" borderId="144" xfId="1" applyFont="1" applyFill="1" applyBorder="1" applyAlignment="1">
      <alignment horizontal="center" vertical="center"/>
    </xf>
    <xf numFmtId="49" fontId="53" fillId="43" borderId="137" xfId="1" applyFont="1" applyFill="1" applyBorder="1" applyAlignment="1">
      <alignment horizontal="center" vertical="center"/>
    </xf>
    <xf numFmtId="49" fontId="53" fillId="43" borderId="131" xfId="1" applyFont="1" applyFill="1" applyBorder="1" applyAlignment="1">
      <alignment horizontal="center" vertical="center"/>
    </xf>
    <xf numFmtId="0" fontId="60" fillId="2" borderId="137" xfId="1" applyNumberFormat="1" applyFont="1" applyFill="1" applyBorder="1" applyAlignment="1">
      <alignment horizontal="left" vertical="center" wrapText="1"/>
    </xf>
    <xf numFmtId="0" fontId="60" fillId="2" borderId="143" xfId="1" applyNumberFormat="1" applyFont="1" applyFill="1" applyBorder="1" applyAlignment="1">
      <alignment horizontal="left" vertical="center" wrapText="1"/>
    </xf>
    <xf numFmtId="0" fontId="60" fillId="2" borderId="146" xfId="1" applyNumberFormat="1" applyFont="1" applyFill="1" applyBorder="1" applyAlignment="1">
      <alignment horizontal="left" vertical="center" wrapText="1"/>
    </xf>
    <xf numFmtId="0" fontId="53" fillId="42" borderId="137" xfId="4" applyFont="1" applyFill="1" applyBorder="1" applyAlignment="1">
      <alignment horizontal="center" vertical="center"/>
    </xf>
    <xf numFmtId="0" fontId="53" fillId="42" borderId="129" xfId="4" applyFont="1" applyFill="1" applyBorder="1" applyAlignment="1">
      <alignment horizontal="center" vertical="center"/>
    </xf>
    <xf numFmtId="0" fontId="53" fillId="42" borderId="137" xfId="4" applyFont="1" applyFill="1" applyBorder="1" applyAlignment="1">
      <alignment horizontal="center" vertical="center" wrapText="1"/>
    </xf>
    <xf numFmtId="0" fontId="53" fillId="42" borderId="129" xfId="4" applyFont="1" applyFill="1" applyBorder="1" applyAlignment="1">
      <alignment horizontal="center" vertical="center" wrapText="1"/>
    </xf>
    <xf numFmtId="0" fontId="89" fillId="8" borderId="145" xfId="1" applyNumberFormat="1" applyFont="1" applyFill="1" applyBorder="1" applyAlignment="1">
      <alignment horizontal="center" vertical="center"/>
    </xf>
    <xf numFmtId="0" fontId="89" fillId="8" borderId="143" xfId="1" applyNumberFormat="1" applyFont="1" applyFill="1" applyBorder="1" applyAlignment="1">
      <alignment horizontal="center" vertical="center"/>
    </xf>
    <xf numFmtId="0" fontId="89" fillId="8" borderId="144" xfId="1" applyNumberFormat="1" applyFont="1" applyFill="1" applyBorder="1" applyAlignment="1">
      <alignment horizontal="center" vertical="center"/>
    </xf>
    <xf numFmtId="49" fontId="66" fillId="2" borderId="121" xfId="1" applyFont="1" applyFill="1" applyBorder="1" applyAlignment="1">
      <alignment horizontal="center" vertical="center" wrapText="1"/>
    </xf>
    <xf numFmtId="49" fontId="66" fillId="2" borderId="119" xfId="1" applyFont="1" applyFill="1" applyBorder="1" applyAlignment="1">
      <alignment horizontal="center" vertical="center" wrapText="1"/>
    </xf>
    <xf numFmtId="49" fontId="66" fillId="2" borderId="120" xfId="1" applyFont="1" applyFill="1" applyBorder="1" applyAlignment="1">
      <alignment horizontal="center" vertical="center" wrapText="1"/>
    </xf>
    <xf numFmtId="170" fontId="66" fillId="2" borderId="13" xfId="1" applyNumberFormat="1" applyFont="1" applyFill="1" applyBorder="1" applyAlignment="1">
      <alignment horizontal="center" vertical="center" wrapText="1"/>
    </xf>
    <xf numFmtId="170" fontId="66" fillId="2" borderId="14" xfId="1" applyNumberFormat="1" applyFont="1" applyFill="1" applyBorder="1" applyAlignment="1">
      <alignment horizontal="center" vertical="center" wrapText="1"/>
    </xf>
    <xf numFmtId="170" fontId="66" fillId="2" borderId="15" xfId="1" applyNumberFormat="1" applyFont="1" applyFill="1" applyBorder="1" applyAlignment="1">
      <alignment horizontal="center" vertical="center" wrapText="1"/>
    </xf>
    <xf numFmtId="49" fontId="66" fillId="2" borderId="4" xfId="1" applyFont="1" applyFill="1" applyBorder="1" applyAlignment="1">
      <alignment horizontal="center" vertical="center"/>
    </xf>
    <xf numFmtId="49" fontId="66" fillId="2" borderId="0" xfId="1" applyFont="1" applyFill="1" applyBorder="1" applyAlignment="1">
      <alignment horizontal="center" vertical="center"/>
    </xf>
    <xf numFmtId="49" fontId="66" fillId="2" borderId="7" xfId="1" applyFont="1" applyFill="1" applyBorder="1" applyAlignment="1">
      <alignment horizontal="center" vertical="center"/>
    </xf>
    <xf numFmtId="49" fontId="66" fillId="2" borderId="13" xfId="1" applyFont="1" applyFill="1" applyBorder="1" applyAlignment="1">
      <alignment horizontal="center" vertical="center"/>
    </xf>
    <xf numFmtId="49" fontId="66" fillId="2" borderId="14" xfId="1" applyFont="1" applyFill="1" applyBorder="1" applyAlignment="1">
      <alignment horizontal="center" vertical="center"/>
    </xf>
    <xf numFmtId="49" fontId="66" fillId="2" borderId="15" xfId="1" applyFont="1" applyFill="1" applyBorder="1" applyAlignment="1">
      <alignment horizontal="center" vertical="center"/>
    </xf>
    <xf numFmtId="49" fontId="84" fillId="52" borderId="117" xfId="1" applyFont="1" applyFill="1" applyBorder="1" applyAlignment="1">
      <alignment horizontal="center" vertical="center"/>
    </xf>
    <xf numFmtId="49" fontId="84" fillId="52" borderId="118" xfId="1" applyFont="1" applyFill="1" applyBorder="1" applyAlignment="1">
      <alignment horizontal="center" vertical="center"/>
    </xf>
    <xf numFmtId="49" fontId="84" fillId="52" borderId="116" xfId="1" applyFont="1" applyFill="1" applyBorder="1" applyAlignment="1">
      <alignment horizontal="center" vertical="center"/>
    </xf>
    <xf numFmtId="49" fontId="66" fillId="2" borderId="121" xfId="1" applyFont="1" applyFill="1" applyBorder="1" applyAlignment="1">
      <alignment horizontal="center" vertical="center"/>
    </xf>
    <xf numFmtId="49" fontId="66" fillId="2" borderId="119" xfId="1" applyFont="1" applyFill="1" applyBorder="1" applyAlignment="1">
      <alignment horizontal="center" vertical="center"/>
    </xf>
    <xf numFmtId="49" fontId="66" fillId="2" borderId="120" xfId="1" applyFont="1" applyFill="1" applyBorder="1" applyAlignment="1">
      <alignment horizontal="center" vertical="center"/>
    </xf>
    <xf numFmtId="0" fontId="58" fillId="2" borderId="65" xfId="1" applyNumberFormat="1" applyFont="1" applyFill="1" applyBorder="1" applyAlignment="1">
      <alignment horizontal="left" vertical="center" wrapText="1"/>
    </xf>
    <xf numFmtId="0" fontId="58" fillId="2" borderId="73" xfId="1" applyNumberFormat="1" applyFont="1" applyFill="1" applyBorder="1" applyAlignment="1">
      <alignment horizontal="left" vertical="center" wrapText="1"/>
    </xf>
    <xf numFmtId="0" fontId="58" fillId="2" borderId="70" xfId="1" applyNumberFormat="1" applyFont="1" applyFill="1" applyBorder="1" applyAlignment="1">
      <alignment horizontal="left" vertical="center" wrapText="1"/>
    </xf>
    <xf numFmtId="49" fontId="52" fillId="47" borderId="145" xfId="1" applyFont="1" applyFill="1" applyBorder="1" applyAlignment="1">
      <alignment horizontal="center" vertical="center" wrapText="1"/>
    </xf>
    <xf numFmtId="49" fontId="52" fillId="47" borderId="143" xfId="1" applyFont="1" applyFill="1" applyBorder="1" applyAlignment="1">
      <alignment horizontal="center" vertical="center" wrapText="1"/>
    </xf>
    <xf numFmtId="49" fontId="52" fillId="47" borderId="146" xfId="1" applyFont="1" applyFill="1" applyBorder="1" applyAlignment="1">
      <alignment horizontal="center" vertical="center" wrapText="1"/>
    </xf>
    <xf numFmtId="49" fontId="52" fillId="47" borderId="133" xfId="1" applyFont="1" applyFill="1" applyBorder="1" applyAlignment="1">
      <alignment horizontal="center" vertical="center" wrapText="1"/>
    </xf>
    <xf numFmtId="49" fontId="52" fillId="47" borderId="134" xfId="1" applyFont="1" applyFill="1" applyBorder="1" applyAlignment="1">
      <alignment horizontal="center" vertical="center" wrapText="1"/>
    </xf>
    <xf numFmtId="49" fontId="52" fillId="47" borderId="135" xfId="1" applyFont="1" applyFill="1" applyBorder="1" applyAlignment="1">
      <alignment horizontal="center" vertical="center" wrapText="1"/>
    </xf>
    <xf numFmtId="49" fontId="52" fillId="47" borderId="130" xfId="1" applyFont="1" applyFill="1" applyBorder="1" applyAlignment="1">
      <alignment horizontal="center" vertical="center" wrapText="1"/>
    </xf>
    <xf numFmtId="49" fontId="52" fillId="47" borderId="144" xfId="1" applyFont="1" applyFill="1" applyBorder="1" applyAlignment="1">
      <alignment horizontal="center" vertical="center" wrapText="1"/>
    </xf>
    <xf numFmtId="0" fontId="58" fillId="2" borderId="109" xfId="1" applyNumberFormat="1" applyFont="1" applyFill="1" applyBorder="1" applyAlignment="1">
      <alignment horizontal="left" vertical="center" wrapText="1"/>
    </xf>
    <xf numFmtId="0" fontId="58" fillId="2" borderId="57" xfId="1" applyNumberFormat="1" applyFont="1" applyFill="1" applyBorder="1" applyAlignment="1">
      <alignment horizontal="left" vertical="center" wrapText="1"/>
    </xf>
    <xf numFmtId="0" fontId="58" fillId="2" borderId="58" xfId="1" applyNumberFormat="1" applyFont="1" applyFill="1" applyBorder="1" applyAlignment="1">
      <alignment horizontal="left" vertical="center" wrapText="1"/>
    </xf>
    <xf numFmtId="49" fontId="65" fillId="48" borderId="65" xfId="1" applyFont="1" applyFill="1" applyBorder="1" applyAlignment="1">
      <alignment horizontal="center" vertical="center"/>
    </xf>
    <xf numFmtId="49" fontId="65" fillId="48" borderId="73" xfId="1" applyFont="1" applyFill="1" applyBorder="1" applyAlignment="1">
      <alignment horizontal="center" vertical="center"/>
    </xf>
    <xf numFmtId="49" fontId="65" fillId="48" borderId="70" xfId="1" applyFont="1" applyFill="1" applyBorder="1" applyAlignment="1">
      <alignment horizontal="center" vertical="center"/>
    </xf>
    <xf numFmtId="0" fontId="58" fillId="2" borderId="4" xfId="1" applyNumberFormat="1" applyFont="1" applyFill="1" applyBorder="1" applyAlignment="1">
      <alignment horizontal="left" vertical="center" wrapText="1"/>
    </xf>
    <xf numFmtId="0" fontId="58" fillId="2" borderId="0" xfId="1" applyNumberFormat="1" applyFont="1" applyFill="1" applyBorder="1" applyAlignment="1">
      <alignment horizontal="left" vertical="center" wrapText="1"/>
    </xf>
    <xf numFmtId="0" fontId="58" fillId="2" borderId="7" xfId="1" applyNumberFormat="1" applyFont="1" applyFill="1" applyBorder="1" applyAlignment="1">
      <alignment horizontal="left" vertical="center" wrapText="1"/>
    </xf>
    <xf numFmtId="0" fontId="58" fillId="2" borderId="145" xfId="1" applyNumberFormat="1" applyFont="1" applyFill="1" applyBorder="1" applyAlignment="1">
      <alignment horizontal="left" vertical="center" wrapText="1"/>
    </xf>
    <xf numFmtId="0" fontId="58" fillId="2" borderId="143" xfId="1" applyNumberFormat="1" applyFont="1" applyFill="1" applyBorder="1" applyAlignment="1">
      <alignment horizontal="left" vertical="center" wrapText="1"/>
    </xf>
    <xf numFmtId="0" fontId="58" fillId="2" borderId="144" xfId="1" applyNumberFormat="1" applyFont="1" applyFill="1" applyBorder="1" applyAlignment="1">
      <alignment horizontal="left" vertical="center" wrapText="1"/>
    </xf>
    <xf numFmtId="49" fontId="55" fillId="38" borderId="145" xfId="1" applyFont="1" applyFill="1" applyBorder="1" applyAlignment="1">
      <alignment horizontal="center" vertical="center"/>
    </xf>
    <xf numFmtId="49" fontId="55" fillId="38" borderId="143" xfId="1" applyFont="1" applyFill="1" applyBorder="1" applyAlignment="1">
      <alignment horizontal="center" vertical="center"/>
    </xf>
    <xf numFmtId="49" fontId="55" fillId="38" borderId="144" xfId="1" applyFont="1" applyFill="1" applyBorder="1" applyAlignment="1">
      <alignment horizontal="center" vertical="center"/>
    </xf>
    <xf numFmtId="49" fontId="78" fillId="55" borderId="145" xfId="1" applyFont="1" applyFill="1" applyBorder="1" applyAlignment="1">
      <alignment horizontal="center" vertical="center"/>
    </xf>
    <xf numFmtId="49" fontId="78" fillId="55" borderId="143" xfId="1" applyFont="1" applyFill="1" applyBorder="1" applyAlignment="1">
      <alignment horizontal="center" vertical="center"/>
    </xf>
    <xf numFmtId="49" fontId="78" fillId="55" borderId="144" xfId="1" applyFont="1" applyFill="1" applyBorder="1" applyAlignment="1">
      <alignment horizontal="center" vertical="center"/>
    </xf>
    <xf numFmtId="0" fontId="92" fillId="2" borderId="123" xfId="1" applyNumberFormat="1" applyFont="1" applyFill="1" applyBorder="1" applyAlignment="1">
      <alignment horizontal="center" vertical="center"/>
    </xf>
    <xf numFmtId="0" fontId="92" fillId="2" borderId="132" xfId="1" applyNumberFormat="1" applyFont="1" applyFill="1" applyBorder="1" applyAlignment="1">
      <alignment horizontal="center" vertical="center"/>
    </xf>
    <xf numFmtId="0" fontId="92" fillId="2" borderId="120" xfId="1" applyNumberFormat="1" applyFont="1" applyFill="1" applyBorder="1" applyAlignment="1">
      <alignment horizontal="center" vertical="center"/>
    </xf>
    <xf numFmtId="0" fontId="92" fillId="2" borderId="133" xfId="1" applyNumberFormat="1" applyFont="1" applyFill="1" applyBorder="1" applyAlignment="1">
      <alignment horizontal="center" vertical="center"/>
    </xf>
    <xf numFmtId="0" fontId="92" fillId="2" borderId="134" xfId="1" applyNumberFormat="1" applyFont="1" applyFill="1" applyBorder="1" applyAlignment="1">
      <alignment horizontal="center" vertical="center"/>
    </xf>
    <xf numFmtId="0" fontId="92" fillId="2" borderId="135" xfId="1" applyNumberFormat="1" applyFont="1" applyFill="1" applyBorder="1" applyAlignment="1">
      <alignment horizontal="center" vertical="center"/>
    </xf>
    <xf numFmtId="49" fontId="52" fillId="56" borderId="145" xfId="1" applyFont="1" applyFill="1" applyBorder="1" applyAlignment="1">
      <alignment horizontal="center" vertical="center"/>
    </xf>
    <xf numFmtId="49" fontId="52" fillId="56" borderId="143" xfId="1" applyFont="1" applyFill="1" applyBorder="1" applyAlignment="1">
      <alignment horizontal="center" vertical="center"/>
    </xf>
    <xf numFmtId="49" fontId="52" fillId="56" borderId="144" xfId="1" applyFont="1" applyFill="1" applyBorder="1" applyAlignment="1">
      <alignment horizontal="center" vertical="center"/>
    </xf>
    <xf numFmtId="49" fontId="52" fillId="56" borderId="144" xfId="1" applyFont="1" applyFill="1" applyBorder="1" applyAlignment="1">
      <alignment horizontal="center" vertical="center" wrapText="1"/>
    </xf>
    <xf numFmtId="49" fontId="52" fillId="56" borderId="127" xfId="1" applyFont="1" applyFill="1" applyBorder="1" applyAlignment="1">
      <alignment horizontal="center" vertical="center" wrapText="1"/>
    </xf>
    <xf numFmtId="49" fontId="58" fillId="2" borderId="4" xfId="1" applyFont="1" applyFill="1" applyBorder="1" applyAlignment="1">
      <alignment horizontal="left" vertical="center" wrapText="1"/>
    </xf>
    <xf numFmtId="49" fontId="58" fillId="2" borderId="0" xfId="1" applyFont="1" applyFill="1" applyBorder="1" applyAlignment="1">
      <alignment horizontal="left" vertical="center" wrapText="1"/>
    </xf>
    <xf numFmtId="49" fontId="58" fillId="2" borderId="7" xfId="1" applyFont="1" applyFill="1" applyBorder="1" applyAlignment="1">
      <alignment horizontal="left" vertical="center" wrapText="1"/>
    </xf>
    <xf numFmtId="0" fontId="46" fillId="2" borderId="13" xfId="4" applyFont="1" applyFill="1" applyBorder="1" applyAlignment="1">
      <alignment horizontal="left" vertical="center"/>
    </xf>
    <xf numFmtId="0" fontId="46" fillId="2" borderId="14" xfId="4" applyFont="1" applyFill="1" applyBorder="1" applyAlignment="1">
      <alignment horizontal="left" vertical="center"/>
    </xf>
    <xf numFmtId="0" fontId="46" fillId="2" borderId="15" xfId="4" applyFont="1" applyFill="1" applyBorder="1" applyAlignment="1">
      <alignment horizontal="left" vertical="center"/>
    </xf>
    <xf numFmtId="0" fontId="46" fillId="2" borderId="4" xfId="4" applyFont="1" applyFill="1" applyBorder="1" applyAlignment="1">
      <alignment horizontal="left" vertical="center"/>
    </xf>
    <xf numFmtId="0" fontId="46" fillId="2" borderId="0" xfId="4" applyFont="1" applyFill="1" applyBorder="1" applyAlignment="1">
      <alignment horizontal="left" vertical="center"/>
    </xf>
    <xf numFmtId="0" fontId="46" fillId="2" borderId="7" xfId="4" applyFont="1" applyFill="1" applyBorder="1" applyAlignment="1">
      <alignment horizontal="left" vertical="center"/>
    </xf>
    <xf numFmtId="0" fontId="46" fillId="2" borderId="6" xfId="4" applyFont="1" applyFill="1" applyBorder="1" applyAlignment="1">
      <alignment horizontal="left" vertical="center"/>
    </xf>
    <xf numFmtId="0" fontId="46" fillId="2" borderId="10" xfId="4" applyFont="1" applyFill="1" applyBorder="1" applyAlignment="1">
      <alignment horizontal="left" vertical="center"/>
    </xf>
    <xf numFmtId="0" fontId="46" fillId="2" borderId="11" xfId="4" applyFont="1" applyFill="1" applyBorder="1" applyAlignment="1">
      <alignment horizontal="left" vertical="center"/>
    </xf>
    <xf numFmtId="49" fontId="44" fillId="2" borderId="2" xfId="1" applyFont="1" applyFill="1" applyBorder="1" applyAlignment="1">
      <alignment horizontal="center" vertical="center"/>
    </xf>
    <xf numFmtId="49" fontId="44" fillId="2" borderId="3" xfId="1" applyFont="1" applyFill="1" applyBorder="1" applyAlignment="1">
      <alignment horizontal="center" vertical="center"/>
    </xf>
    <xf numFmtId="0" fontId="46" fillId="2" borderId="1" xfId="4" applyFont="1" applyFill="1" applyBorder="1" applyAlignment="1">
      <alignment horizontal="left" vertical="center"/>
    </xf>
    <xf numFmtId="0" fontId="46" fillId="2" borderId="2" xfId="4" applyFont="1" applyFill="1" applyBorder="1" applyAlignment="1">
      <alignment horizontal="left" vertical="center"/>
    </xf>
    <xf numFmtId="0" fontId="46" fillId="2" borderId="3" xfId="4" applyFont="1" applyFill="1" applyBorder="1" applyAlignment="1">
      <alignment horizontal="left" vertical="center"/>
    </xf>
    <xf numFmtId="0" fontId="41" fillId="0" borderId="14" xfId="0" applyFont="1" applyBorder="1" applyAlignment="1">
      <alignment horizontal="center"/>
    </xf>
  </cellXfs>
  <cellStyles count="6098">
    <cellStyle name="20% - Accent1 1" xfId="9" xr:uid="{00000000-0005-0000-0000-000000000000}"/>
    <cellStyle name="20% - Accent1 1 2" xfId="10" xr:uid="{00000000-0005-0000-0000-000001000000}"/>
    <cellStyle name="20% - Accent1 2" xfId="11" xr:uid="{00000000-0005-0000-0000-000002000000}"/>
    <cellStyle name="20% - Accent1 2 2" xfId="12" xr:uid="{00000000-0005-0000-0000-000003000000}"/>
    <cellStyle name="20% - Accent2 1" xfId="13" xr:uid="{00000000-0005-0000-0000-000004000000}"/>
    <cellStyle name="20% - Accent2 1 2" xfId="14" xr:uid="{00000000-0005-0000-0000-000005000000}"/>
    <cellStyle name="20% - Accent2 2" xfId="15" xr:uid="{00000000-0005-0000-0000-000006000000}"/>
    <cellStyle name="20% - Accent2 2 2" xfId="16" xr:uid="{00000000-0005-0000-0000-000007000000}"/>
    <cellStyle name="20% - Accent3 1" xfId="17" xr:uid="{00000000-0005-0000-0000-000008000000}"/>
    <cellStyle name="20% - Accent3 1 2" xfId="18" xr:uid="{00000000-0005-0000-0000-000009000000}"/>
    <cellStyle name="20% - Accent3 2" xfId="19" xr:uid="{00000000-0005-0000-0000-00000A000000}"/>
    <cellStyle name="20% - Accent3 2 2" xfId="20" xr:uid="{00000000-0005-0000-0000-00000B000000}"/>
    <cellStyle name="20% - Accent4 1" xfId="21" xr:uid="{00000000-0005-0000-0000-00000C000000}"/>
    <cellStyle name="20% - Accent4 1 2" xfId="22" xr:uid="{00000000-0005-0000-0000-00000D000000}"/>
    <cellStyle name="20% - Accent4 2" xfId="23" xr:uid="{00000000-0005-0000-0000-00000E000000}"/>
    <cellStyle name="20% - Accent4 2 2" xfId="24" xr:uid="{00000000-0005-0000-0000-00000F000000}"/>
    <cellStyle name="20% - Accent5 1" xfId="25" xr:uid="{00000000-0005-0000-0000-000010000000}"/>
    <cellStyle name="20% - Accent5 1 2" xfId="26" xr:uid="{00000000-0005-0000-0000-000011000000}"/>
    <cellStyle name="20% - Accent5 2" xfId="27" xr:uid="{00000000-0005-0000-0000-000012000000}"/>
    <cellStyle name="20% - Accent5 2 2" xfId="28" xr:uid="{00000000-0005-0000-0000-000013000000}"/>
    <cellStyle name="20% - Accent6 1" xfId="29" xr:uid="{00000000-0005-0000-0000-000014000000}"/>
    <cellStyle name="20% - Accent6 1 2" xfId="30" xr:uid="{00000000-0005-0000-0000-000015000000}"/>
    <cellStyle name="20% - Accent6 2" xfId="31" xr:uid="{00000000-0005-0000-0000-000016000000}"/>
    <cellStyle name="20% - Accent6 2 2" xfId="32" xr:uid="{00000000-0005-0000-0000-000017000000}"/>
    <cellStyle name="40% - Accent1 1" xfId="33" xr:uid="{00000000-0005-0000-0000-000018000000}"/>
    <cellStyle name="40% - Accent1 1 2" xfId="34" xr:uid="{00000000-0005-0000-0000-000019000000}"/>
    <cellStyle name="40% - Accent1 2" xfId="35" xr:uid="{00000000-0005-0000-0000-00001A000000}"/>
    <cellStyle name="40% - Accent1 2 2" xfId="36" xr:uid="{00000000-0005-0000-0000-00001B000000}"/>
    <cellStyle name="40% - Accent2 1" xfId="37" xr:uid="{00000000-0005-0000-0000-00001C000000}"/>
    <cellStyle name="40% - Accent2 1 2" xfId="38" xr:uid="{00000000-0005-0000-0000-00001D000000}"/>
    <cellStyle name="40% - Accent2 2" xfId="39" xr:uid="{00000000-0005-0000-0000-00001E000000}"/>
    <cellStyle name="40% - Accent2 2 2" xfId="40" xr:uid="{00000000-0005-0000-0000-00001F000000}"/>
    <cellStyle name="40% - Accent3 1" xfId="41" xr:uid="{00000000-0005-0000-0000-000020000000}"/>
    <cellStyle name="40% - Accent3 1 2" xfId="42" xr:uid="{00000000-0005-0000-0000-000021000000}"/>
    <cellStyle name="40% - Accent3 2" xfId="43" xr:uid="{00000000-0005-0000-0000-000022000000}"/>
    <cellStyle name="40% - Accent3 2 2" xfId="44" xr:uid="{00000000-0005-0000-0000-000023000000}"/>
    <cellStyle name="40% - Accent4 1" xfId="45" xr:uid="{00000000-0005-0000-0000-000024000000}"/>
    <cellStyle name="40% - Accent4 1 2" xfId="46" xr:uid="{00000000-0005-0000-0000-000025000000}"/>
    <cellStyle name="40% - Accent4 2" xfId="47" xr:uid="{00000000-0005-0000-0000-000026000000}"/>
    <cellStyle name="40% - Accent4 2 2" xfId="48" xr:uid="{00000000-0005-0000-0000-000027000000}"/>
    <cellStyle name="40% - Accent5 1" xfId="49" xr:uid="{00000000-0005-0000-0000-000028000000}"/>
    <cellStyle name="40% - Accent5 1 2" xfId="50" xr:uid="{00000000-0005-0000-0000-000029000000}"/>
    <cellStyle name="40% - Accent5 2" xfId="51" xr:uid="{00000000-0005-0000-0000-00002A000000}"/>
    <cellStyle name="40% - Accent5 2 2" xfId="52" xr:uid="{00000000-0005-0000-0000-00002B000000}"/>
    <cellStyle name="40% - Accent6 1" xfId="53" xr:uid="{00000000-0005-0000-0000-00002C000000}"/>
    <cellStyle name="40% - Accent6 1 2" xfId="54" xr:uid="{00000000-0005-0000-0000-00002D000000}"/>
    <cellStyle name="40% - Accent6 2" xfId="55" xr:uid="{00000000-0005-0000-0000-00002E000000}"/>
    <cellStyle name="40% - Accent6 2 2" xfId="56" xr:uid="{00000000-0005-0000-0000-00002F000000}"/>
    <cellStyle name="60% - Accent1 1" xfId="57" xr:uid="{00000000-0005-0000-0000-000030000000}"/>
    <cellStyle name="60% - Accent1 2" xfId="58" xr:uid="{00000000-0005-0000-0000-000031000000}"/>
    <cellStyle name="60% - Accent1 2 2" xfId="59" xr:uid="{00000000-0005-0000-0000-000032000000}"/>
    <cellStyle name="60% - Accent2 1" xfId="60" xr:uid="{00000000-0005-0000-0000-000033000000}"/>
    <cellStyle name="60% - Accent2 2" xfId="61" xr:uid="{00000000-0005-0000-0000-000034000000}"/>
    <cellStyle name="60% - Accent2 2 2" xfId="62" xr:uid="{00000000-0005-0000-0000-000035000000}"/>
    <cellStyle name="60% - Accent3 1" xfId="63" xr:uid="{00000000-0005-0000-0000-000036000000}"/>
    <cellStyle name="60% - Accent3 2" xfId="64" xr:uid="{00000000-0005-0000-0000-000037000000}"/>
    <cellStyle name="60% - Accent3 2 2" xfId="65" xr:uid="{00000000-0005-0000-0000-000038000000}"/>
    <cellStyle name="60% - Accent4 1" xfId="66" xr:uid="{00000000-0005-0000-0000-000039000000}"/>
    <cellStyle name="60% - Accent4 2" xfId="67" xr:uid="{00000000-0005-0000-0000-00003A000000}"/>
    <cellStyle name="60% - Accent4 2 2" xfId="68" xr:uid="{00000000-0005-0000-0000-00003B000000}"/>
    <cellStyle name="60% - Accent5 1" xfId="69" xr:uid="{00000000-0005-0000-0000-00003C000000}"/>
    <cellStyle name="60% - Accent5 2" xfId="70" xr:uid="{00000000-0005-0000-0000-00003D000000}"/>
    <cellStyle name="60% - Accent5 2 2" xfId="71" xr:uid="{00000000-0005-0000-0000-00003E000000}"/>
    <cellStyle name="60% - Accent6 1" xfId="72" xr:uid="{00000000-0005-0000-0000-00003F000000}"/>
    <cellStyle name="60% - Accent6 2" xfId="73" xr:uid="{00000000-0005-0000-0000-000040000000}"/>
    <cellStyle name="60% - Accent6 2 2" xfId="74" xr:uid="{00000000-0005-0000-0000-000041000000}"/>
    <cellStyle name="Accent1 1" xfId="75" xr:uid="{00000000-0005-0000-0000-000042000000}"/>
    <cellStyle name="Accent1 2" xfId="76" xr:uid="{00000000-0005-0000-0000-000043000000}"/>
    <cellStyle name="Accent1 2 2" xfId="77" xr:uid="{00000000-0005-0000-0000-000044000000}"/>
    <cellStyle name="Accent2 1" xfId="78" xr:uid="{00000000-0005-0000-0000-000045000000}"/>
    <cellStyle name="Accent2 2" xfId="79" xr:uid="{00000000-0005-0000-0000-000046000000}"/>
    <cellStyle name="Accent2 2 2" xfId="80" xr:uid="{00000000-0005-0000-0000-000047000000}"/>
    <cellStyle name="Accent3 1" xfId="81" xr:uid="{00000000-0005-0000-0000-000048000000}"/>
    <cellStyle name="Accent3 2" xfId="82" xr:uid="{00000000-0005-0000-0000-000049000000}"/>
    <cellStyle name="Accent3 2 2" xfId="83" xr:uid="{00000000-0005-0000-0000-00004A000000}"/>
    <cellStyle name="Accent4 1" xfId="84" xr:uid="{00000000-0005-0000-0000-00004B000000}"/>
    <cellStyle name="Accent4 2" xfId="85" xr:uid="{00000000-0005-0000-0000-00004C000000}"/>
    <cellStyle name="Accent4 2 2" xfId="86" xr:uid="{00000000-0005-0000-0000-00004D000000}"/>
    <cellStyle name="Accent5 1" xfId="87" xr:uid="{00000000-0005-0000-0000-00004E000000}"/>
    <cellStyle name="Accent5 2" xfId="88" xr:uid="{00000000-0005-0000-0000-00004F000000}"/>
    <cellStyle name="Accent5 2 2" xfId="89" xr:uid="{00000000-0005-0000-0000-000050000000}"/>
    <cellStyle name="Accent6 1" xfId="90" xr:uid="{00000000-0005-0000-0000-000051000000}"/>
    <cellStyle name="Accent6 2" xfId="91" xr:uid="{00000000-0005-0000-0000-000052000000}"/>
    <cellStyle name="Accent6 2 2" xfId="92" xr:uid="{00000000-0005-0000-0000-000053000000}"/>
    <cellStyle name="Bad 1" xfId="93" xr:uid="{00000000-0005-0000-0000-000054000000}"/>
    <cellStyle name="Bad 2" xfId="94" xr:uid="{00000000-0005-0000-0000-000055000000}"/>
    <cellStyle name="Bad 2 2" xfId="95" xr:uid="{00000000-0005-0000-0000-000056000000}"/>
    <cellStyle name="Calculation 1" xfId="96" xr:uid="{00000000-0005-0000-0000-000057000000}"/>
    <cellStyle name="Calculation 1 10" xfId="968" xr:uid="{00000000-0005-0000-0000-000058000000}"/>
    <cellStyle name="Calculation 1 10 2" xfId="2875" xr:uid="{00000000-0005-0000-0000-000059000000}"/>
    <cellStyle name="Calculation 1 10 3" xfId="4772" xr:uid="{00000000-0005-0000-0000-00005A000000}"/>
    <cellStyle name="Calculation 1 11" xfId="1161" xr:uid="{00000000-0005-0000-0000-00005B000000}"/>
    <cellStyle name="Calculation 1 11 2" xfId="3068" xr:uid="{00000000-0005-0000-0000-00005C000000}"/>
    <cellStyle name="Calculation 1 11 3" xfId="4965" xr:uid="{00000000-0005-0000-0000-00005D000000}"/>
    <cellStyle name="Calculation 1 12" xfId="1173" xr:uid="{00000000-0005-0000-0000-00005E000000}"/>
    <cellStyle name="Calculation 1 12 2" xfId="3080" xr:uid="{00000000-0005-0000-0000-00005F000000}"/>
    <cellStyle name="Calculation 1 12 3" xfId="4977" xr:uid="{00000000-0005-0000-0000-000060000000}"/>
    <cellStyle name="Calculation 1 13" xfId="1558" xr:uid="{00000000-0005-0000-0000-000061000000}"/>
    <cellStyle name="Calculation 1 13 2" xfId="3465" xr:uid="{00000000-0005-0000-0000-000062000000}"/>
    <cellStyle name="Calculation 1 13 3" xfId="5362" xr:uid="{00000000-0005-0000-0000-000063000000}"/>
    <cellStyle name="Calculation 1 14" xfId="1495" xr:uid="{00000000-0005-0000-0000-000064000000}"/>
    <cellStyle name="Calculation 1 14 2" xfId="3402" xr:uid="{00000000-0005-0000-0000-000065000000}"/>
    <cellStyle name="Calculation 1 14 3" xfId="5299" xr:uid="{00000000-0005-0000-0000-000066000000}"/>
    <cellStyle name="Calculation 1 15" xfId="1600" xr:uid="{00000000-0005-0000-0000-000067000000}"/>
    <cellStyle name="Calculation 1 15 2" xfId="3507" xr:uid="{00000000-0005-0000-0000-000068000000}"/>
    <cellStyle name="Calculation 1 15 3" xfId="5404" xr:uid="{00000000-0005-0000-0000-000069000000}"/>
    <cellStyle name="Calculation 1 2" xfId="297" xr:uid="{00000000-0005-0000-0000-00006A000000}"/>
    <cellStyle name="Calculation 1 2 10" xfId="1205" xr:uid="{00000000-0005-0000-0000-00006B000000}"/>
    <cellStyle name="Calculation 1 2 10 2" xfId="3112" xr:uid="{00000000-0005-0000-0000-00006C000000}"/>
    <cellStyle name="Calculation 1 2 10 3" xfId="5009" xr:uid="{00000000-0005-0000-0000-00006D000000}"/>
    <cellStyle name="Calculation 1 2 11" xfId="1551" xr:uid="{00000000-0005-0000-0000-00006E000000}"/>
    <cellStyle name="Calculation 1 2 11 2" xfId="3458" xr:uid="{00000000-0005-0000-0000-00006F000000}"/>
    <cellStyle name="Calculation 1 2 11 3" xfId="5355" xr:uid="{00000000-0005-0000-0000-000070000000}"/>
    <cellStyle name="Calculation 1 2 12" xfId="2022" xr:uid="{00000000-0005-0000-0000-000071000000}"/>
    <cellStyle name="Calculation 1 2 12 2" xfId="3929" xr:uid="{00000000-0005-0000-0000-000072000000}"/>
    <cellStyle name="Calculation 1 2 12 3" xfId="5826" xr:uid="{00000000-0005-0000-0000-000073000000}"/>
    <cellStyle name="Calculation 1 2 2" xfId="321" xr:uid="{00000000-0005-0000-0000-000074000000}"/>
    <cellStyle name="Calculation 1 2 2 10" xfId="1535" xr:uid="{00000000-0005-0000-0000-000075000000}"/>
    <cellStyle name="Calculation 1 2 2 10 2" xfId="3442" xr:uid="{00000000-0005-0000-0000-000076000000}"/>
    <cellStyle name="Calculation 1 2 2 10 3" xfId="5339" xr:uid="{00000000-0005-0000-0000-000077000000}"/>
    <cellStyle name="Calculation 1 2 2 11" xfId="2046" xr:uid="{00000000-0005-0000-0000-000078000000}"/>
    <cellStyle name="Calculation 1 2 2 11 2" xfId="3953" xr:uid="{00000000-0005-0000-0000-000079000000}"/>
    <cellStyle name="Calculation 1 2 2 11 3" xfId="5850" xr:uid="{00000000-0005-0000-0000-00007A000000}"/>
    <cellStyle name="Calculation 1 2 2 12" xfId="205" xr:uid="{00000000-0005-0000-0000-00007B000000}"/>
    <cellStyle name="Calculation 1 2 2 2" xfId="398" xr:uid="{00000000-0005-0000-0000-00007C000000}"/>
    <cellStyle name="Calculation 1 2 2 2 10" xfId="4202" xr:uid="{00000000-0005-0000-0000-00007D000000}"/>
    <cellStyle name="Calculation 1 2 2 2 2" xfId="551" xr:uid="{00000000-0005-0000-0000-00007E000000}"/>
    <cellStyle name="Calculation 1 2 2 2 2 2" xfId="1452" xr:uid="{00000000-0005-0000-0000-00007F000000}"/>
    <cellStyle name="Calculation 1 2 2 2 2 2 2" xfId="3359" xr:uid="{00000000-0005-0000-0000-000080000000}"/>
    <cellStyle name="Calculation 1 2 2 2 2 2 3" xfId="5256" xr:uid="{00000000-0005-0000-0000-000081000000}"/>
    <cellStyle name="Calculation 1 2 2 2 2 3" xfId="1779" xr:uid="{00000000-0005-0000-0000-000082000000}"/>
    <cellStyle name="Calculation 1 2 2 2 2 3 2" xfId="3686" xr:uid="{00000000-0005-0000-0000-000083000000}"/>
    <cellStyle name="Calculation 1 2 2 2 2 3 3" xfId="5583" xr:uid="{00000000-0005-0000-0000-000084000000}"/>
    <cellStyle name="Calculation 1 2 2 2 2 4" xfId="1973" xr:uid="{00000000-0005-0000-0000-000085000000}"/>
    <cellStyle name="Calculation 1 2 2 2 2 4 2" xfId="3880" xr:uid="{00000000-0005-0000-0000-000086000000}"/>
    <cellStyle name="Calculation 1 2 2 2 2 4 3" xfId="5777" xr:uid="{00000000-0005-0000-0000-000087000000}"/>
    <cellStyle name="Calculation 1 2 2 2 2 5" xfId="2282" xr:uid="{00000000-0005-0000-0000-000088000000}"/>
    <cellStyle name="Calculation 1 2 2 2 2 5 2" xfId="4189" xr:uid="{00000000-0005-0000-0000-000089000000}"/>
    <cellStyle name="Calculation 1 2 2 2 2 5 3" xfId="6086" xr:uid="{00000000-0005-0000-0000-00008A000000}"/>
    <cellStyle name="Calculation 1 2 2 2 2 6" xfId="2458" xr:uid="{00000000-0005-0000-0000-00008B000000}"/>
    <cellStyle name="Calculation 1 2 2 2 2 7" xfId="4355" xr:uid="{00000000-0005-0000-0000-00008C000000}"/>
    <cellStyle name="Calculation 1 2 2 2 3" xfId="691" xr:uid="{00000000-0005-0000-0000-00008D000000}"/>
    <cellStyle name="Calculation 1 2 2 2 3 2" xfId="2598" xr:uid="{00000000-0005-0000-0000-00008E000000}"/>
    <cellStyle name="Calculation 1 2 2 2 3 3" xfId="4495" xr:uid="{00000000-0005-0000-0000-00008F000000}"/>
    <cellStyle name="Calculation 1 2 2 2 4" xfId="838" xr:uid="{00000000-0005-0000-0000-000090000000}"/>
    <cellStyle name="Calculation 1 2 2 2 4 2" xfId="2745" xr:uid="{00000000-0005-0000-0000-000091000000}"/>
    <cellStyle name="Calculation 1 2 2 2 4 3" xfId="4642" xr:uid="{00000000-0005-0000-0000-000092000000}"/>
    <cellStyle name="Calculation 1 2 2 2 5" xfId="961" xr:uid="{00000000-0005-0000-0000-000093000000}"/>
    <cellStyle name="Calculation 1 2 2 2 5 2" xfId="2868" xr:uid="{00000000-0005-0000-0000-000094000000}"/>
    <cellStyle name="Calculation 1 2 2 2 5 3" xfId="4765" xr:uid="{00000000-0005-0000-0000-000095000000}"/>
    <cellStyle name="Calculation 1 2 2 2 6" xfId="1293" xr:uid="{00000000-0005-0000-0000-000096000000}"/>
    <cellStyle name="Calculation 1 2 2 2 6 2" xfId="3200" xr:uid="{00000000-0005-0000-0000-000097000000}"/>
    <cellStyle name="Calculation 1 2 2 2 6 3" xfId="5097" xr:uid="{00000000-0005-0000-0000-000098000000}"/>
    <cellStyle name="Calculation 1 2 2 2 7" xfId="1626" xr:uid="{00000000-0005-0000-0000-000099000000}"/>
    <cellStyle name="Calculation 1 2 2 2 7 2" xfId="3533" xr:uid="{00000000-0005-0000-0000-00009A000000}"/>
    <cellStyle name="Calculation 1 2 2 2 7 3" xfId="5430" xr:uid="{00000000-0005-0000-0000-00009B000000}"/>
    <cellStyle name="Calculation 1 2 2 2 8" xfId="1814" xr:uid="{00000000-0005-0000-0000-00009C000000}"/>
    <cellStyle name="Calculation 1 2 2 2 8 2" xfId="3721" xr:uid="{00000000-0005-0000-0000-00009D000000}"/>
    <cellStyle name="Calculation 1 2 2 2 8 3" xfId="5618" xr:uid="{00000000-0005-0000-0000-00009E000000}"/>
    <cellStyle name="Calculation 1 2 2 2 9" xfId="2123" xr:uid="{00000000-0005-0000-0000-00009F000000}"/>
    <cellStyle name="Calculation 1 2 2 2 9 2" xfId="4030" xr:uid="{00000000-0005-0000-0000-0000A0000000}"/>
    <cellStyle name="Calculation 1 2 2 2 9 3" xfId="5927" xr:uid="{00000000-0005-0000-0000-0000A1000000}"/>
    <cellStyle name="Calculation 1 2 2 3" xfId="474" xr:uid="{00000000-0005-0000-0000-0000A2000000}"/>
    <cellStyle name="Calculation 1 2 2 3 2" xfId="1375" xr:uid="{00000000-0005-0000-0000-0000A3000000}"/>
    <cellStyle name="Calculation 1 2 2 3 2 2" xfId="3282" xr:uid="{00000000-0005-0000-0000-0000A4000000}"/>
    <cellStyle name="Calculation 1 2 2 3 2 3" xfId="5179" xr:uid="{00000000-0005-0000-0000-0000A5000000}"/>
    <cellStyle name="Calculation 1 2 2 3 3" xfId="1702" xr:uid="{00000000-0005-0000-0000-0000A6000000}"/>
    <cellStyle name="Calculation 1 2 2 3 3 2" xfId="3609" xr:uid="{00000000-0005-0000-0000-0000A7000000}"/>
    <cellStyle name="Calculation 1 2 2 3 3 3" xfId="5506" xr:uid="{00000000-0005-0000-0000-0000A8000000}"/>
    <cellStyle name="Calculation 1 2 2 3 4" xfId="1896" xr:uid="{00000000-0005-0000-0000-0000A9000000}"/>
    <cellStyle name="Calculation 1 2 2 3 4 2" xfId="3803" xr:uid="{00000000-0005-0000-0000-0000AA000000}"/>
    <cellStyle name="Calculation 1 2 2 3 4 3" xfId="5700" xr:uid="{00000000-0005-0000-0000-0000AB000000}"/>
    <cellStyle name="Calculation 1 2 2 3 5" xfId="2205" xr:uid="{00000000-0005-0000-0000-0000AC000000}"/>
    <cellStyle name="Calculation 1 2 2 3 5 2" xfId="4112" xr:uid="{00000000-0005-0000-0000-0000AD000000}"/>
    <cellStyle name="Calculation 1 2 2 3 5 3" xfId="6009" xr:uid="{00000000-0005-0000-0000-0000AE000000}"/>
    <cellStyle name="Calculation 1 2 2 3 6" xfId="2381" xr:uid="{00000000-0005-0000-0000-0000AF000000}"/>
    <cellStyle name="Calculation 1 2 2 3 7" xfId="4278" xr:uid="{00000000-0005-0000-0000-0000B0000000}"/>
    <cellStyle name="Calculation 1 2 2 4" xfId="619" xr:uid="{00000000-0005-0000-0000-0000B1000000}"/>
    <cellStyle name="Calculation 1 2 2 4 2" xfId="2526" xr:uid="{00000000-0005-0000-0000-0000B2000000}"/>
    <cellStyle name="Calculation 1 2 2 4 3" xfId="4423" xr:uid="{00000000-0005-0000-0000-0000B3000000}"/>
    <cellStyle name="Calculation 1 2 2 5" xfId="777" xr:uid="{00000000-0005-0000-0000-0000B4000000}"/>
    <cellStyle name="Calculation 1 2 2 5 2" xfId="2684" xr:uid="{00000000-0005-0000-0000-0000B5000000}"/>
    <cellStyle name="Calculation 1 2 2 5 3" xfId="4581" xr:uid="{00000000-0005-0000-0000-0000B6000000}"/>
    <cellStyle name="Calculation 1 2 2 6" xfId="884" xr:uid="{00000000-0005-0000-0000-0000B7000000}"/>
    <cellStyle name="Calculation 1 2 2 6 2" xfId="2791" xr:uid="{00000000-0005-0000-0000-0000B8000000}"/>
    <cellStyle name="Calculation 1 2 2 6 3" xfId="4688" xr:uid="{00000000-0005-0000-0000-0000B9000000}"/>
    <cellStyle name="Calculation 1 2 2 7" xfId="1033" xr:uid="{00000000-0005-0000-0000-0000BA000000}"/>
    <cellStyle name="Calculation 1 2 2 7 2" xfId="2940" xr:uid="{00000000-0005-0000-0000-0000BB000000}"/>
    <cellStyle name="Calculation 1 2 2 7 3" xfId="4837" xr:uid="{00000000-0005-0000-0000-0000BC000000}"/>
    <cellStyle name="Calculation 1 2 2 8" xfId="1118" xr:uid="{00000000-0005-0000-0000-0000BD000000}"/>
    <cellStyle name="Calculation 1 2 2 8 2" xfId="3025" xr:uid="{00000000-0005-0000-0000-0000BE000000}"/>
    <cellStyle name="Calculation 1 2 2 8 3" xfId="4922" xr:uid="{00000000-0005-0000-0000-0000BF000000}"/>
    <cellStyle name="Calculation 1 2 2 9" xfId="1223" xr:uid="{00000000-0005-0000-0000-0000C0000000}"/>
    <cellStyle name="Calculation 1 2 2 9 2" xfId="3130" xr:uid="{00000000-0005-0000-0000-0000C1000000}"/>
    <cellStyle name="Calculation 1 2 2 9 3" xfId="5027" xr:uid="{00000000-0005-0000-0000-0000C2000000}"/>
    <cellStyle name="Calculation 1 2 3" xfId="349" xr:uid="{00000000-0005-0000-0000-0000C3000000}"/>
    <cellStyle name="Calculation 1 2 3 10" xfId="2074" xr:uid="{00000000-0005-0000-0000-0000C4000000}"/>
    <cellStyle name="Calculation 1 2 3 10 2" xfId="3981" xr:uid="{00000000-0005-0000-0000-0000C5000000}"/>
    <cellStyle name="Calculation 1 2 3 10 3" xfId="5878" xr:uid="{00000000-0005-0000-0000-0000C6000000}"/>
    <cellStyle name="Calculation 1 2 3 11" xfId="172" xr:uid="{00000000-0005-0000-0000-0000C7000000}"/>
    <cellStyle name="Calculation 1 2 3 2" xfId="502" xr:uid="{00000000-0005-0000-0000-0000C8000000}"/>
    <cellStyle name="Calculation 1 2 3 2 2" xfId="1403" xr:uid="{00000000-0005-0000-0000-0000C9000000}"/>
    <cellStyle name="Calculation 1 2 3 2 2 2" xfId="3310" xr:uid="{00000000-0005-0000-0000-0000CA000000}"/>
    <cellStyle name="Calculation 1 2 3 2 2 3" xfId="5207" xr:uid="{00000000-0005-0000-0000-0000CB000000}"/>
    <cellStyle name="Calculation 1 2 3 2 3" xfId="1730" xr:uid="{00000000-0005-0000-0000-0000CC000000}"/>
    <cellStyle name="Calculation 1 2 3 2 3 2" xfId="3637" xr:uid="{00000000-0005-0000-0000-0000CD000000}"/>
    <cellStyle name="Calculation 1 2 3 2 3 3" xfId="5534" xr:uid="{00000000-0005-0000-0000-0000CE000000}"/>
    <cellStyle name="Calculation 1 2 3 2 4" xfId="1924" xr:uid="{00000000-0005-0000-0000-0000CF000000}"/>
    <cellStyle name="Calculation 1 2 3 2 4 2" xfId="3831" xr:uid="{00000000-0005-0000-0000-0000D0000000}"/>
    <cellStyle name="Calculation 1 2 3 2 4 3" xfId="5728" xr:uid="{00000000-0005-0000-0000-0000D1000000}"/>
    <cellStyle name="Calculation 1 2 3 2 5" xfId="2233" xr:uid="{00000000-0005-0000-0000-0000D2000000}"/>
    <cellStyle name="Calculation 1 2 3 2 5 2" xfId="4140" xr:uid="{00000000-0005-0000-0000-0000D3000000}"/>
    <cellStyle name="Calculation 1 2 3 2 5 3" xfId="6037" xr:uid="{00000000-0005-0000-0000-0000D4000000}"/>
    <cellStyle name="Calculation 1 2 3 2 6" xfId="2409" xr:uid="{00000000-0005-0000-0000-0000D5000000}"/>
    <cellStyle name="Calculation 1 2 3 2 7" xfId="4306" xr:uid="{00000000-0005-0000-0000-0000D6000000}"/>
    <cellStyle name="Calculation 1 2 3 3" xfId="647" xr:uid="{00000000-0005-0000-0000-0000D7000000}"/>
    <cellStyle name="Calculation 1 2 3 3 2" xfId="2554" xr:uid="{00000000-0005-0000-0000-0000D8000000}"/>
    <cellStyle name="Calculation 1 2 3 3 3" xfId="4451" xr:uid="{00000000-0005-0000-0000-0000D9000000}"/>
    <cellStyle name="Calculation 1 2 3 4" xfId="799" xr:uid="{00000000-0005-0000-0000-0000DA000000}"/>
    <cellStyle name="Calculation 1 2 3 4 2" xfId="2706" xr:uid="{00000000-0005-0000-0000-0000DB000000}"/>
    <cellStyle name="Calculation 1 2 3 4 3" xfId="4603" xr:uid="{00000000-0005-0000-0000-0000DC000000}"/>
    <cellStyle name="Calculation 1 2 3 5" xfId="912" xr:uid="{00000000-0005-0000-0000-0000DD000000}"/>
    <cellStyle name="Calculation 1 2 3 5 2" xfId="2819" xr:uid="{00000000-0005-0000-0000-0000DE000000}"/>
    <cellStyle name="Calculation 1 2 3 5 3" xfId="4716" xr:uid="{00000000-0005-0000-0000-0000DF000000}"/>
    <cellStyle name="Calculation 1 2 3 6" xfId="1061" xr:uid="{00000000-0005-0000-0000-0000E0000000}"/>
    <cellStyle name="Calculation 1 2 3 6 2" xfId="2968" xr:uid="{00000000-0005-0000-0000-0000E1000000}"/>
    <cellStyle name="Calculation 1 2 3 6 3" xfId="4865" xr:uid="{00000000-0005-0000-0000-0000E2000000}"/>
    <cellStyle name="Calculation 1 2 3 7" xfId="1097" xr:uid="{00000000-0005-0000-0000-0000E3000000}"/>
    <cellStyle name="Calculation 1 2 3 7 2" xfId="3004" xr:uid="{00000000-0005-0000-0000-0000E4000000}"/>
    <cellStyle name="Calculation 1 2 3 7 3" xfId="4901" xr:uid="{00000000-0005-0000-0000-0000E5000000}"/>
    <cellStyle name="Calculation 1 2 3 8" xfId="1245" xr:uid="{00000000-0005-0000-0000-0000E6000000}"/>
    <cellStyle name="Calculation 1 2 3 8 2" xfId="3152" xr:uid="{00000000-0005-0000-0000-0000E7000000}"/>
    <cellStyle name="Calculation 1 2 3 8 3" xfId="5049" xr:uid="{00000000-0005-0000-0000-0000E8000000}"/>
    <cellStyle name="Calculation 1 2 3 9" xfId="1515" xr:uid="{00000000-0005-0000-0000-0000E9000000}"/>
    <cellStyle name="Calculation 1 2 3 9 2" xfId="3422" xr:uid="{00000000-0005-0000-0000-0000EA000000}"/>
    <cellStyle name="Calculation 1 2 3 9 3" xfId="5319" xr:uid="{00000000-0005-0000-0000-0000EB000000}"/>
    <cellStyle name="Calculation 1 2 4" xfId="450" xr:uid="{00000000-0005-0000-0000-0000EC000000}"/>
    <cellStyle name="Calculation 1 2 4 2" xfId="1351" xr:uid="{00000000-0005-0000-0000-0000ED000000}"/>
    <cellStyle name="Calculation 1 2 4 2 2" xfId="3258" xr:uid="{00000000-0005-0000-0000-0000EE000000}"/>
    <cellStyle name="Calculation 1 2 4 2 3" xfId="5155" xr:uid="{00000000-0005-0000-0000-0000EF000000}"/>
    <cellStyle name="Calculation 1 2 4 3" xfId="1678" xr:uid="{00000000-0005-0000-0000-0000F0000000}"/>
    <cellStyle name="Calculation 1 2 4 3 2" xfId="3585" xr:uid="{00000000-0005-0000-0000-0000F1000000}"/>
    <cellStyle name="Calculation 1 2 4 3 3" xfId="5482" xr:uid="{00000000-0005-0000-0000-0000F2000000}"/>
    <cellStyle name="Calculation 1 2 4 4" xfId="1872" xr:uid="{00000000-0005-0000-0000-0000F3000000}"/>
    <cellStyle name="Calculation 1 2 4 4 2" xfId="3779" xr:uid="{00000000-0005-0000-0000-0000F4000000}"/>
    <cellStyle name="Calculation 1 2 4 4 3" xfId="5676" xr:uid="{00000000-0005-0000-0000-0000F5000000}"/>
    <cellStyle name="Calculation 1 2 4 5" xfId="2181" xr:uid="{00000000-0005-0000-0000-0000F6000000}"/>
    <cellStyle name="Calculation 1 2 4 5 2" xfId="4088" xr:uid="{00000000-0005-0000-0000-0000F7000000}"/>
    <cellStyle name="Calculation 1 2 4 5 3" xfId="5985" xr:uid="{00000000-0005-0000-0000-0000F8000000}"/>
    <cellStyle name="Calculation 1 2 4 6" xfId="2357" xr:uid="{00000000-0005-0000-0000-0000F9000000}"/>
    <cellStyle name="Calculation 1 2 4 7" xfId="4254" xr:uid="{00000000-0005-0000-0000-0000FA000000}"/>
    <cellStyle name="Calculation 1 2 5" xfId="595" xr:uid="{00000000-0005-0000-0000-0000FB000000}"/>
    <cellStyle name="Calculation 1 2 5 2" xfId="2502" xr:uid="{00000000-0005-0000-0000-0000FC000000}"/>
    <cellStyle name="Calculation 1 2 5 3" xfId="4399" xr:uid="{00000000-0005-0000-0000-0000FD000000}"/>
    <cellStyle name="Calculation 1 2 6" xfId="759" xr:uid="{00000000-0005-0000-0000-0000FE000000}"/>
    <cellStyle name="Calculation 1 2 6 2" xfId="2666" xr:uid="{00000000-0005-0000-0000-0000FF000000}"/>
    <cellStyle name="Calculation 1 2 6 3" xfId="4563" xr:uid="{00000000-0005-0000-0000-000000010000}"/>
    <cellStyle name="Calculation 1 2 7" xfId="860" xr:uid="{00000000-0005-0000-0000-000001010000}"/>
    <cellStyle name="Calculation 1 2 7 2" xfId="2767" xr:uid="{00000000-0005-0000-0000-000002010000}"/>
    <cellStyle name="Calculation 1 2 7 3" xfId="4664" xr:uid="{00000000-0005-0000-0000-000003010000}"/>
    <cellStyle name="Calculation 1 2 8" xfId="1009" xr:uid="{00000000-0005-0000-0000-000004010000}"/>
    <cellStyle name="Calculation 1 2 8 2" xfId="2916" xr:uid="{00000000-0005-0000-0000-000005010000}"/>
    <cellStyle name="Calculation 1 2 8 3" xfId="4813" xr:uid="{00000000-0005-0000-0000-000006010000}"/>
    <cellStyle name="Calculation 1 2 9" xfId="1135" xr:uid="{00000000-0005-0000-0000-000007010000}"/>
    <cellStyle name="Calculation 1 2 9 2" xfId="3042" xr:uid="{00000000-0005-0000-0000-000008010000}"/>
    <cellStyle name="Calculation 1 2 9 3" xfId="4939" xr:uid="{00000000-0005-0000-0000-000009010000}"/>
    <cellStyle name="Calculation 1 3" xfId="273" xr:uid="{00000000-0005-0000-0000-00000A010000}"/>
    <cellStyle name="Calculation 1 3 10" xfId="1560" xr:uid="{00000000-0005-0000-0000-00000B010000}"/>
    <cellStyle name="Calculation 1 3 10 2" xfId="3467" xr:uid="{00000000-0005-0000-0000-00000C010000}"/>
    <cellStyle name="Calculation 1 3 10 3" xfId="5364" xr:uid="{00000000-0005-0000-0000-00000D010000}"/>
    <cellStyle name="Calculation 1 3 11" xfId="1998" xr:uid="{00000000-0005-0000-0000-00000E010000}"/>
    <cellStyle name="Calculation 1 3 11 2" xfId="3905" xr:uid="{00000000-0005-0000-0000-00000F010000}"/>
    <cellStyle name="Calculation 1 3 11 3" xfId="5802" xr:uid="{00000000-0005-0000-0000-000010010000}"/>
    <cellStyle name="Calculation 1 3 2" xfId="367" xr:uid="{00000000-0005-0000-0000-000011010000}"/>
    <cellStyle name="Calculation 1 3 2 10" xfId="226" xr:uid="{00000000-0005-0000-0000-000012010000}"/>
    <cellStyle name="Calculation 1 3 2 2" xfId="520" xr:uid="{00000000-0005-0000-0000-000013010000}"/>
    <cellStyle name="Calculation 1 3 2 2 2" xfId="1421" xr:uid="{00000000-0005-0000-0000-000014010000}"/>
    <cellStyle name="Calculation 1 3 2 2 2 2" xfId="3328" xr:uid="{00000000-0005-0000-0000-000015010000}"/>
    <cellStyle name="Calculation 1 3 2 2 2 3" xfId="5225" xr:uid="{00000000-0005-0000-0000-000016010000}"/>
    <cellStyle name="Calculation 1 3 2 2 3" xfId="1748" xr:uid="{00000000-0005-0000-0000-000017010000}"/>
    <cellStyle name="Calculation 1 3 2 2 3 2" xfId="3655" xr:uid="{00000000-0005-0000-0000-000018010000}"/>
    <cellStyle name="Calculation 1 3 2 2 3 3" xfId="5552" xr:uid="{00000000-0005-0000-0000-000019010000}"/>
    <cellStyle name="Calculation 1 3 2 2 4" xfId="1942" xr:uid="{00000000-0005-0000-0000-00001A010000}"/>
    <cellStyle name="Calculation 1 3 2 2 4 2" xfId="3849" xr:uid="{00000000-0005-0000-0000-00001B010000}"/>
    <cellStyle name="Calculation 1 3 2 2 4 3" xfId="5746" xr:uid="{00000000-0005-0000-0000-00001C010000}"/>
    <cellStyle name="Calculation 1 3 2 2 5" xfId="2251" xr:uid="{00000000-0005-0000-0000-00001D010000}"/>
    <cellStyle name="Calculation 1 3 2 2 5 2" xfId="4158" xr:uid="{00000000-0005-0000-0000-00001E010000}"/>
    <cellStyle name="Calculation 1 3 2 2 5 3" xfId="6055" xr:uid="{00000000-0005-0000-0000-00001F010000}"/>
    <cellStyle name="Calculation 1 3 2 2 6" xfId="2427" xr:uid="{00000000-0005-0000-0000-000020010000}"/>
    <cellStyle name="Calculation 1 3 2 2 7" xfId="4324" xr:uid="{00000000-0005-0000-0000-000021010000}"/>
    <cellStyle name="Calculation 1 3 2 3" xfId="660" xr:uid="{00000000-0005-0000-0000-000022010000}"/>
    <cellStyle name="Calculation 1 3 2 3 2" xfId="2567" xr:uid="{00000000-0005-0000-0000-000023010000}"/>
    <cellStyle name="Calculation 1 3 2 3 3" xfId="4464" xr:uid="{00000000-0005-0000-0000-000024010000}"/>
    <cellStyle name="Calculation 1 3 2 4" xfId="815" xr:uid="{00000000-0005-0000-0000-000025010000}"/>
    <cellStyle name="Calculation 1 3 2 4 2" xfId="2722" xr:uid="{00000000-0005-0000-0000-000026010000}"/>
    <cellStyle name="Calculation 1 3 2 4 3" xfId="4619" xr:uid="{00000000-0005-0000-0000-000027010000}"/>
    <cellStyle name="Calculation 1 3 2 5" xfId="930" xr:uid="{00000000-0005-0000-0000-000028010000}"/>
    <cellStyle name="Calculation 1 3 2 5 2" xfId="2837" xr:uid="{00000000-0005-0000-0000-000029010000}"/>
    <cellStyle name="Calculation 1 3 2 5 3" xfId="4734" xr:uid="{00000000-0005-0000-0000-00002A010000}"/>
    <cellStyle name="Calculation 1 3 2 6" xfId="1262" xr:uid="{00000000-0005-0000-0000-00002B010000}"/>
    <cellStyle name="Calculation 1 3 2 6 2" xfId="3169" xr:uid="{00000000-0005-0000-0000-00002C010000}"/>
    <cellStyle name="Calculation 1 3 2 6 3" xfId="5066" xr:uid="{00000000-0005-0000-0000-00002D010000}"/>
    <cellStyle name="Calculation 1 3 2 7" xfId="1615" xr:uid="{00000000-0005-0000-0000-00002E010000}"/>
    <cellStyle name="Calculation 1 3 2 7 2" xfId="3522" xr:uid="{00000000-0005-0000-0000-00002F010000}"/>
    <cellStyle name="Calculation 1 3 2 7 3" xfId="5419" xr:uid="{00000000-0005-0000-0000-000030010000}"/>
    <cellStyle name="Calculation 1 3 2 8" xfId="1501" xr:uid="{00000000-0005-0000-0000-000031010000}"/>
    <cellStyle name="Calculation 1 3 2 8 2" xfId="3408" xr:uid="{00000000-0005-0000-0000-000032010000}"/>
    <cellStyle name="Calculation 1 3 2 8 3" xfId="5305" xr:uid="{00000000-0005-0000-0000-000033010000}"/>
    <cellStyle name="Calculation 1 3 2 9" xfId="2092" xr:uid="{00000000-0005-0000-0000-000034010000}"/>
    <cellStyle name="Calculation 1 3 2 9 2" xfId="3999" xr:uid="{00000000-0005-0000-0000-000035010000}"/>
    <cellStyle name="Calculation 1 3 2 9 3" xfId="5896" xr:uid="{00000000-0005-0000-0000-000036010000}"/>
    <cellStyle name="Calculation 1 3 3" xfId="426" xr:uid="{00000000-0005-0000-0000-000037010000}"/>
    <cellStyle name="Calculation 1 3 3 2" xfId="1327" xr:uid="{00000000-0005-0000-0000-000038010000}"/>
    <cellStyle name="Calculation 1 3 3 2 2" xfId="3234" xr:uid="{00000000-0005-0000-0000-000039010000}"/>
    <cellStyle name="Calculation 1 3 3 2 3" xfId="5131" xr:uid="{00000000-0005-0000-0000-00003A010000}"/>
    <cellStyle name="Calculation 1 3 3 3" xfId="1654" xr:uid="{00000000-0005-0000-0000-00003B010000}"/>
    <cellStyle name="Calculation 1 3 3 3 2" xfId="3561" xr:uid="{00000000-0005-0000-0000-00003C010000}"/>
    <cellStyle name="Calculation 1 3 3 3 3" xfId="5458" xr:uid="{00000000-0005-0000-0000-00003D010000}"/>
    <cellStyle name="Calculation 1 3 3 4" xfId="1848" xr:uid="{00000000-0005-0000-0000-00003E010000}"/>
    <cellStyle name="Calculation 1 3 3 4 2" xfId="3755" xr:uid="{00000000-0005-0000-0000-00003F010000}"/>
    <cellStyle name="Calculation 1 3 3 4 3" xfId="5652" xr:uid="{00000000-0005-0000-0000-000040010000}"/>
    <cellStyle name="Calculation 1 3 3 5" xfId="2157" xr:uid="{00000000-0005-0000-0000-000041010000}"/>
    <cellStyle name="Calculation 1 3 3 5 2" xfId="4064" xr:uid="{00000000-0005-0000-0000-000042010000}"/>
    <cellStyle name="Calculation 1 3 3 5 3" xfId="5961" xr:uid="{00000000-0005-0000-0000-000043010000}"/>
    <cellStyle name="Calculation 1 3 3 6" xfId="2333" xr:uid="{00000000-0005-0000-0000-000044010000}"/>
    <cellStyle name="Calculation 1 3 3 7" xfId="4230" xr:uid="{00000000-0005-0000-0000-000045010000}"/>
    <cellStyle name="Calculation 1 3 4" xfId="571" xr:uid="{00000000-0005-0000-0000-000046010000}"/>
    <cellStyle name="Calculation 1 3 4 2" xfId="2478" xr:uid="{00000000-0005-0000-0000-000047010000}"/>
    <cellStyle name="Calculation 1 3 4 3" xfId="4375" xr:uid="{00000000-0005-0000-0000-000048010000}"/>
    <cellStyle name="Calculation 1 3 5" xfId="740" xr:uid="{00000000-0005-0000-0000-000049010000}"/>
    <cellStyle name="Calculation 1 3 5 2" xfId="2647" xr:uid="{00000000-0005-0000-0000-00004A010000}"/>
    <cellStyle name="Calculation 1 3 5 3" xfId="4544" xr:uid="{00000000-0005-0000-0000-00004B010000}"/>
    <cellStyle name="Calculation 1 3 6" xfId="712" xr:uid="{00000000-0005-0000-0000-00004C010000}"/>
    <cellStyle name="Calculation 1 3 6 2" xfId="2619" xr:uid="{00000000-0005-0000-0000-00004D010000}"/>
    <cellStyle name="Calculation 1 3 6 3" xfId="4516" xr:uid="{00000000-0005-0000-0000-00004E010000}"/>
    <cellStyle name="Calculation 1 3 7" xfId="985" xr:uid="{00000000-0005-0000-0000-00004F010000}"/>
    <cellStyle name="Calculation 1 3 7 2" xfId="2892" xr:uid="{00000000-0005-0000-0000-000050010000}"/>
    <cellStyle name="Calculation 1 3 7 3" xfId="4789" xr:uid="{00000000-0005-0000-0000-000051010000}"/>
    <cellStyle name="Calculation 1 3 8" xfId="1151" xr:uid="{00000000-0005-0000-0000-000052010000}"/>
    <cellStyle name="Calculation 1 3 8 2" xfId="3058" xr:uid="{00000000-0005-0000-0000-000053010000}"/>
    <cellStyle name="Calculation 1 3 8 3" xfId="4955" xr:uid="{00000000-0005-0000-0000-000054010000}"/>
    <cellStyle name="Calculation 1 3 9" xfId="1186" xr:uid="{00000000-0005-0000-0000-000055010000}"/>
    <cellStyle name="Calculation 1 3 9 2" xfId="3093" xr:uid="{00000000-0005-0000-0000-000056010000}"/>
    <cellStyle name="Calculation 1 3 9 3" xfId="4990" xr:uid="{00000000-0005-0000-0000-000057010000}"/>
    <cellStyle name="Calculation 1 4" xfId="272" xr:uid="{00000000-0005-0000-0000-000058010000}"/>
    <cellStyle name="Calculation 1 4 10" xfId="1490" xr:uid="{00000000-0005-0000-0000-000059010000}"/>
    <cellStyle name="Calculation 1 4 10 2" xfId="3397" xr:uid="{00000000-0005-0000-0000-00005A010000}"/>
    <cellStyle name="Calculation 1 4 10 3" xfId="5294" xr:uid="{00000000-0005-0000-0000-00005B010000}"/>
    <cellStyle name="Calculation 1 4 11" xfId="1997" xr:uid="{00000000-0005-0000-0000-00005C010000}"/>
    <cellStyle name="Calculation 1 4 11 2" xfId="3904" xr:uid="{00000000-0005-0000-0000-00005D010000}"/>
    <cellStyle name="Calculation 1 4 11 3" xfId="5801" xr:uid="{00000000-0005-0000-0000-00005E010000}"/>
    <cellStyle name="Calculation 1 4 12" xfId="243" xr:uid="{00000000-0005-0000-0000-00005F010000}"/>
    <cellStyle name="Calculation 1 4 2" xfId="366" xr:uid="{00000000-0005-0000-0000-000060010000}"/>
    <cellStyle name="Calculation 1 4 2 10" xfId="258" xr:uid="{00000000-0005-0000-0000-000061010000}"/>
    <cellStyle name="Calculation 1 4 2 2" xfId="519" xr:uid="{00000000-0005-0000-0000-000062010000}"/>
    <cellStyle name="Calculation 1 4 2 2 2" xfId="1420" xr:uid="{00000000-0005-0000-0000-000063010000}"/>
    <cellStyle name="Calculation 1 4 2 2 2 2" xfId="3327" xr:uid="{00000000-0005-0000-0000-000064010000}"/>
    <cellStyle name="Calculation 1 4 2 2 2 3" xfId="5224" xr:uid="{00000000-0005-0000-0000-000065010000}"/>
    <cellStyle name="Calculation 1 4 2 2 3" xfId="1747" xr:uid="{00000000-0005-0000-0000-000066010000}"/>
    <cellStyle name="Calculation 1 4 2 2 3 2" xfId="3654" xr:uid="{00000000-0005-0000-0000-000067010000}"/>
    <cellStyle name="Calculation 1 4 2 2 3 3" xfId="5551" xr:uid="{00000000-0005-0000-0000-000068010000}"/>
    <cellStyle name="Calculation 1 4 2 2 4" xfId="1941" xr:uid="{00000000-0005-0000-0000-000069010000}"/>
    <cellStyle name="Calculation 1 4 2 2 4 2" xfId="3848" xr:uid="{00000000-0005-0000-0000-00006A010000}"/>
    <cellStyle name="Calculation 1 4 2 2 4 3" xfId="5745" xr:uid="{00000000-0005-0000-0000-00006B010000}"/>
    <cellStyle name="Calculation 1 4 2 2 5" xfId="2250" xr:uid="{00000000-0005-0000-0000-00006C010000}"/>
    <cellStyle name="Calculation 1 4 2 2 5 2" xfId="4157" xr:uid="{00000000-0005-0000-0000-00006D010000}"/>
    <cellStyle name="Calculation 1 4 2 2 5 3" xfId="6054" xr:uid="{00000000-0005-0000-0000-00006E010000}"/>
    <cellStyle name="Calculation 1 4 2 2 6" xfId="2426" xr:uid="{00000000-0005-0000-0000-00006F010000}"/>
    <cellStyle name="Calculation 1 4 2 2 7" xfId="4323" xr:uid="{00000000-0005-0000-0000-000070010000}"/>
    <cellStyle name="Calculation 1 4 2 3" xfId="659" xr:uid="{00000000-0005-0000-0000-000071010000}"/>
    <cellStyle name="Calculation 1 4 2 3 2" xfId="2566" xr:uid="{00000000-0005-0000-0000-000072010000}"/>
    <cellStyle name="Calculation 1 4 2 3 3" xfId="4463" xr:uid="{00000000-0005-0000-0000-000073010000}"/>
    <cellStyle name="Calculation 1 4 2 4" xfId="814" xr:uid="{00000000-0005-0000-0000-000074010000}"/>
    <cellStyle name="Calculation 1 4 2 4 2" xfId="2721" xr:uid="{00000000-0005-0000-0000-000075010000}"/>
    <cellStyle name="Calculation 1 4 2 4 3" xfId="4618" xr:uid="{00000000-0005-0000-0000-000076010000}"/>
    <cellStyle name="Calculation 1 4 2 5" xfId="929" xr:uid="{00000000-0005-0000-0000-000077010000}"/>
    <cellStyle name="Calculation 1 4 2 5 2" xfId="2836" xr:uid="{00000000-0005-0000-0000-000078010000}"/>
    <cellStyle name="Calculation 1 4 2 5 3" xfId="4733" xr:uid="{00000000-0005-0000-0000-000079010000}"/>
    <cellStyle name="Calculation 1 4 2 6" xfId="1261" xr:uid="{00000000-0005-0000-0000-00007A010000}"/>
    <cellStyle name="Calculation 1 4 2 6 2" xfId="3168" xr:uid="{00000000-0005-0000-0000-00007B010000}"/>
    <cellStyle name="Calculation 1 4 2 6 3" xfId="5065" xr:uid="{00000000-0005-0000-0000-00007C010000}"/>
    <cellStyle name="Calculation 1 4 2 7" xfId="1614" xr:uid="{00000000-0005-0000-0000-00007D010000}"/>
    <cellStyle name="Calculation 1 4 2 7 2" xfId="3521" xr:uid="{00000000-0005-0000-0000-00007E010000}"/>
    <cellStyle name="Calculation 1 4 2 7 3" xfId="5418" xr:uid="{00000000-0005-0000-0000-00007F010000}"/>
    <cellStyle name="Calculation 1 4 2 8" xfId="1502" xr:uid="{00000000-0005-0000-0000-000080010000}"/>
    <cellStyle name="Calculation 1 4 2 8 2" xfId="3409" xr:uid="{00000000-0005-0000-0000-000081010000}"/>
    <cellStyle name="Calculation 1 4 2 8 3" xfId="5306" xr:uid="{00000000-0005-0000-0000-000082010000}"/>
    <cellStyle name="Calculation 1 4 2 9" xfId="2091" xr:uid="{00000000-0005-0000-0000-000083010000}"/>
    <cellStyle name="Calculation 1 4 2 9 2" xfId="3998" xr:uid="{00000000-0005-0000-0000-000084010000}"/>
    <cellStyle name="Calculation 1 4 2 9 3" xfId="5895" xr:uid="{00000000-0005-0000-0000-000085010000}"/>
    <cellStyle name="Calculation 1 4 3" xfId="425" xr:uid="{00000000-0005-0000-0000-000086010000}"/>
    <cellStyle name="Calculation 1 4 3 2" xfId="1326" xr:uid="{00000000-0005-0000-0000-000087010000}"/>
    <cellStyle name="Calculation 1 4 3 2 2" xfId="3233" xr:uid="{00000000-0005-0000-0000-000088010000}"/>
    <cellStyle name="Calculation 1 4 3 2 3" xfId="5130" xr:uid="{00000000-0005-0000-0000-000089010000}"/>
    <cellStyle name="Calculation 1 4 3 3" xfId="1653" xr:uid="{00000000-0005-0000-0000-00008A010000}"/>
    <cellStyle name="Calculation 1 4 3 3 2" xfId="3560" xr:uid="{00000000-0005-0000-0000-00008B010000}"/>
    <cellStyle name="Calculation 1 4 3 3 3" xfId="5457" xr:uid="{00000000-0005-0000-0000-00008C010000}"/>
    <cellStyle name="Calculation 1 4 3 4" xfId="1847" xr:uid="{00000000-0005-0000-0000-00008D010000}"/>
    <cellStyle name="Calculation 1 4 3 4 2" xfId="3754" xr:uid="{00000000-0005-0000-0000-00008E010000}"/>
    <cellStyle name="Calculation 1 4 3 4 3" xfId="5651" xr:uid="{00000000-0005-0000-0000-00008F010000}"/>
    <cellStyle name="Calculation 1 4 3 5" xfId="2156" xr:uid="{00000000-0005-0000-0000-000090010000}"/>
    <cellStyle name="Calculation 1 4 3 5 2" xfId="4063" xr:uid="{00000000-0005-0000-0000-000091010000}"/>
    <cellStyle name="Calculation 1 4 3 5 3" xfId="5960" xr:uid="{00000000-0005-0000-0000-000092010000}"/>
    <cellStyle name="Calculation 1 4 3 6" xfId="2332" xr:uid="{00000000-0005-0000-0000-000093010000}"/>
    <cellStyle name="Calculation 1 4 3 7" xfId="4229" xr:uid="{00000000-0005-0000-0000-000094010000}"/>
    <cellStyle name="Calculation 1 4 4" xfId="570" xr:uid="{00000000-0005-0000-0000-000095010000}"/>
    <cellStyle name="Calculation 1 4 4 2" xfId="2477" xr:uid="{00000000-0005-0000-0000-000096010000}"/>
    <cellStyle name="Calculation 1 4 4 3" xfId="4374" xr:uid="{00000000-0005-0000-0000-000097010000}"/>
    <cellStyle name="Calculation 1 4 5" xfId="739" xr:uid="{00000000-0005-0000-0000-000098010000}"/>
    <cellStyle name="Calculation 1 4 5 2" xfId="2646" xr:uid="{00000000-0005-0000-0000-000099010000}"/>
    <cellStyle name="Calculation 1 4 5 3" xfId="4543" xr:uid="{00000000-0005-0000-0000-00009A010000}"/>
    <cellStyle name="Calculation 1 4 6" xfId="713" xr:uid="{00000000-0005-0000-0000-00009B010000}"/>
    <cellStyle name="Calculation 1 4 6 2" xfId="2620" xr:uid="{00000000-0005-0000-0000-00009C010000}"/>
    <cellStyle name="Calculation 1 4 6 3" xfId="4517" xr:uid="{00000000-0005-0000-0000-00009D010000}"/>
    <cellStyle name="Calculation 1 4 7" xfId="984" xr:uid="{00000000-0005-0000-0000-00009E010000}"/>
    <cellStyle name="Calculation 1 4 7 2" xfId="2891" xr:uid="{00000000-0005-0000-0000-00009F010000}"/>
    <cellStyle name="Calculation 1 4 7 3" xfId="4788" xr:uid="{00000000-0005-0000-0000-0000A0010000}"/>
    <cellStyle name="Calculation 1 4 8" xfId="1152" xr:uid="{00000000-0005-0000-0000-0000A1010000}"/>
    <cellStyle name="Calculation 1 4 8 2" xfId="3059" xr:uid="{00000000-0005-0000-0000-0000A2010000}"/>
    <cellStyle name="Calculation 1 4 8 3" xfId="4956" xr:uid="{00000000-0005-0000-0000-0000A3010000}"/>
    <cellStyle name="Calculation 1 4 9" xfId="1185" xr:uid="{00000000-0005-0000-0000-0000A4010000}"/>
    <cellStyle name="Calculation 1 4 9 2" xfId="3092" xr:uid="{00000000-0005-0000-0000-0000A5010000}"/>
    <cellStyle name="Calculation 1 4 9 3" xfId="4989" xr:uid="{00000000-0005-0000-0000-0000A6010000}"/>
    <cellStyle name="Calculation 1 5" xfId="328" xr:uid="{00000000-0005-0000-0000-0000A7010000}"/>
    <cellStyle name="Calculation 1 5 10" xfId="2053" xr:uid="{00000000-0005-0000-0000-0000A8010000}"/>
    <cellStyle name="Calculation 1 5 10 2" xfId="3960" xr:uid="{00000000-0005-0000-0000-0000A9010000}"/>
    <cellStyle name="Calculation 1 5 10 3" xfId="5857" xr:uid="{00000000-0005-0000-0000-0000AA010000}"/>
    <cellStyle name="Calculation 1 5 11" xfId="208" xr:uid="{00000000-0005-0000-0000-0000AB010000}"/>
    <cellStyle name="Calculation 1 5 2" xfId="481" xr:uid="{00000000-0005-0000-0000-0000AC010000}"/>
    <cellStyle name="Calculation 1 5 2 2" xfId="1382" xr:uid="{00000000-0005-0000-0000-0000AD010000}"/>
    <cellStyle name="Calculation 1 5 2 2 2" xfId="3289" xr:uid="{00000000-0005-0000-0000-0000AE010000}"/>
    <cellStyle name="Calculation 1 5 2 2 3" xfId="5186" xr:uid="{00000000-0005-0000-0000-0000AF010000}"/>
    <cellStyle name="Calculation 1 5 2 3" xfId="1709" xr:uid="{00000000-0005-0000-0000-0000B0010000}"/>
    <cellStyle name="Calculation 1 5 2 3 2" xfId="3616" xr:uid="{00000000-0005-0000-0000-0000B1010000}"/>
    <cellStyle name="Calculation 1 5 2 3 3" xfId="5513" xr:uid="{00000000-0005-0000-0000-0000B2010000}"/>
    <cellStyle name="Calculation 1 5 2 4" xfId="1903" xr:uid="{00000000-0005-0000-0000-0000B3010000}"/>
    <cellStyle name="Calculation 1 5 2 4 2" xfId="3810" xr:uid="{00000000-0005-0000-0000-0000B4010000}"/>
    <cellStyle name="Calculation 1 5 2 4 3" xfId="5707" xr:uid="{00000000-0005-0000-0000-0000B5010000}"/>
    <cellStyle name="Calculation 1 5 2 5" xfId="2212" xr:uid="{00000000-0005-0000-0000-0000B6010000}"/>
    <cellStyle name="Calculation 1 5 2 5 2" xfId="4119" xr:uid="{00000000-0005-0000-0000-0000B7010000}"/>
    <cellStyle name="Calculation 1 5 2 5 3" xfId="6016" xr:uid="{00000000-0005-0000-0000-0000B8010000}"/>
    <cellStyle name="Calculation 1 5 2 6" xfId="2388" xr:uid="{00000000-0005-0000-0000-0000B9010000}"/>
    <cellStyle name="Calculation 1 5 2 7" xfId="4285" xr:uid="{00000000-0005-0000-0000-0000BA010000}"/>
    <cellStyle name="Calculation 1 5 3" xfId="626" xr:uid="{00000000-0005-0000-0000-0000BB010000}"/>
    <cellStyle name="Calculation 1 5 3 2" xfId="2533" xr:uid="{00000000-0005-0000-0000-0000BC010000}"/>
    <cellStyle name="Calculation 1 5 3 3" xfId="4430" xr:uid="{00000000-0005-0000-0000-0000BD010000}"/>
    <cellStyle name="Calculation 1 5 4" xfId="783" xr:uid="{00000000-0005-0000-0000-0000BE010000}"/>
    <cellStyle name="Calculation 1 5 4 2" xfId="2690" xr:uid="{00000000-0005-0000-0000-0000BF010000}"/>
    <cellStyle name="Calculation 1 5 4 3" xfId="4587" xr:uid="{00000000-0005-0000-0000-0000C0010000}"/>
    <cellStyle name="Calculation 1 5 5" xfId="891" xr:uid="{00000000-0005-0000-0000-0000C1010000}"/>
    <cellStyle name="Calculation 1 5 5 2" xfId="2798" xr:uid="{00000000-0005-0000-0000-0000C2010000}"/>
    <cellStyle name="Calculation 1 5 5 3" xfId="4695" xr:uid="{00000000-0005-0000-0000-0000C3010000}"/>
    <cellStyle name="Calculation 1 5 6" xfId="1040" xr:uid="{00000000-0005-0000-0000-0000C4010000}"/>
    <cellStyle name="Calculation 1 5 6 2" xfId="2947" xr:uid="{00000000-0005-0000-0000-0000C5010000}"/>
    <cellStyle name="Calculation 1 5 6 3" xfId="4844" xr:uid="{00000000-0005-0000-0000-0000C6010000}"/>
    <cellStyle name="Calculation 1 5 7" xfId="1113" xr:uid="{00000000-0005-0000-0000-0000C7010000}"/>
    <cellStyle name="Calculation 1 5 7 2" xfId="3020" xr:uid="{00000000-0005-0000-0000-0000C8010000}"/>
    <cellStyle name="Calculation 1 5 7 3" xfId="4917" xr:uid="{00000000-0005-0000-0000-0000C9010000}"/>
    <cellStyle name="Calculation 1 5 8" xfId="1229" xr:uid="{00000000-0005-0000-0000-0000CA010000}"/>
    <cellStyle name="Calculation 1 5 8 2" xfId="3136" xr:uid="{00000000-0005-0000-0000-0000CB010000}"/>
    <cellStyle name="Calculation 1 5 8 3" xfId="5033" xr:uid="{00000000-0005-0000-0000-0000CC010000}"/>
    <cellStyle name="Calculation 1 5 9" xfId="1475" xr:uid="{00000000-0005-0000-0000-0000CD010000}"/>
    <cellStyle name="Calculation 1 5 9 2" xfId="3382" xr:uid="{00000000-0005-0000-0000-0000CE010000}"/>
    <cellStyle name="Calculation 1 5 9 3" xfId="5279" xr:uid="{00000000-0005-0000-0000-0000CF010000}"/>
    <cellStyle name="Calculation 1 6" xfId="409" xr:uid="{00000000-0005-0000-0000-0000D0010000}"/>
    <cellStyle name="Calculation 1 6 2" xfId="1310" xr:uid="{00000000-0005-0000-0000-0000D1010000}"/>
    <cellStyle name="Calculation 1 6 2 2" xfId="3217" xr:uid="{00000000-0005-0000-0000-0000D2010000}"/>
    <cellStyle name="Calculation 1 6 2 3" xfId="5114" xr:uid="{00000000-0005-0000-0000-0000D3010000}"/>
    <cellStyle name="Calculation 1 6 3" xfId="1637" xr:uid="{00000000-0005-0000-0000-0000D4010000}"/>
    <cellStyle name="Calculation 1 6 3 2" xfId="3544" xr:uid="{00000000-0005-0000-0000-0000D5010000}"/>
    <cellStyle name="Calculation 1 6 3 3" xfId="5441" xr:uid="{00000000-0005-0000-0000-0000D6010000}"/>
    <cellStyle name="Calculation 1 6 4" xfId="1831" xr:uid="{00000000-0005-0000-0000-0000D7010000}"/>
    <cellStyle name="Calculation 1 6 4 2" xfId="3738" xr:uid="{00000000-0005-0000-0000-0000D8010000}"/>
    <cellStyle name="Calculation 1 6 4 3" xfId="5635" xr:uid="{00000000-0005-0000-0000-0000D9010000}"/>
    <cellStyle name="Calculation 1 6 5" xfId="2140" xr:uid="{00000000-0005-0000-0000-0000DA010000}"/>
    <cellStyle name="Calculation 1 6 5 2" xfId="4047" xr:uid="{00000000-0005-0000-0000-0000DB010000}"/>
    <cellStyle name="Calculation 1 6 5 3" xfId="5944" xr:uid="{00000000-0005-0000-0000-0000DC010000}"/>
    <cellStyle name="Calculation 1 6 6" xfId="2316" xr:uid="{00000000-0005-0000-0000-0000DD010000}"/>
    <cellStyle name="Calculation 1 6 7" xfId="4213" xr:uid="{00000000-0005-0000-0000-0000DE010000}"/>
    <cellStyle name="Calculation 1 7" xfId="408" xr:uid="{00000000-0005-0000-0000-0000DF010000}"/>
    <cellStyle name="Calculation 1 7 2" xfId="2315" xr:uid="{00000000-0005-0000-0000-0000E0010000}"/>
    <cellStyle name="Calculation 1 7 3" xfId="4212" xr:uid="{00000000-0005-0000-0000-0000E1010000}"/>
    <cellStyle name="Calculation 1 8" xfId="727" xr:uid="{00000000-0005-0000-0000-0000E2010000}"/>
    <cellStyle name="Calculation 1 8 2" xfId="2634" xr:uid="{00000000-0005-0000-0000-0000E3010000}"/>
    <cellStyle name="Calculation 1 8 3" xfId="4531" xr:uid="{00000000-0005-0000-0000-0000E4010000}"/>
    <cellStyle name="Calculation 1 9" xfId="726" xr:uid="{00000000-0005-0000-0000-0000E5010000}"/>
    <cellStyle name="Calculation 1 9 2" xfId="2633" xr:uid="{00000000-0005-0000-0000-0000E6010000}"/>
    <cellStyle name="Calculation 1 9 3" xfId="4530" xr:uid="{00000000-0005-0000-0000-0000E7010000}"/>
    <cellStyle name="Calculation 2" xfId="97" xr:uid="{00000000-0005-0000-0000-0000E8010000}"/>
    <cellStyle name="Calculation 2 2" xfId="98" xr:uid="{00000000-0005-0000-0000-0000E9010000}"/>
    <cellStyle name="Calculation 2 2 10" xfId="969" xr:uid="{00000000-0005-0000-0000-0000EA010000}"/>
    <cellStyle name="Calculation 2 2 10 2" xfId="2876" xr:uid="{00000000-0005-0000-0000-0000EB010000}"/>
    <cellStyle name="Calculation 2 2 10 3" xfId="4773" xr:uid="{00000000-0005-0000-0000-0000EC010000}"/>
    <cellStyle name="Calculation 2 2 11" xfId="1159" xr:uid="{00000000-0005-0000-0000-0000ED010000}"/>
    <cellStyle name="Calculation 2 2 11 2" xfId="3066" xr:uid="{00000000-0005-0000-0000-0000EE010000}"/>
    <cellStyle name="Calculation 2 2 11 3" xfId="4963" xr:uid="{00000000-0005-0000-0000-0000EF010000}"/>
    <cellStyle name="Calculation 2 2 12" xfId="1174" xr:uid="{00000000-0005-0000-0000-0000F0010000}"/>
    <cellStyle name="Calculation 2 2 12 2" xfId="3081" xr:uid="{00000000-0005-0000-0000-0000F1010000}"/>
    <cellStyle name="Calculation 2 2 12 3" xfId="4978" xr:uid="{00000000-0005-0000-0000-0000F2010000}"/>
    <cellStyle name="Calculation 2 2 13" xfId="1559" xr:uid="{00000000-0005-0000-0000-0000F3010000}"/>
    <cellStyle name="Calculation 2 2 13 2" xfId="3466" xr:uid="{00000000-0005-0000-0000-0000F4010000}"/>
    <cellStyle name="Calculation 2 2 13 3" xfId="5363" xr:uid="{00000000-0005-0000-0000-0000F5010000}"/>
    <cellStyle name="Calculation 2 2 14" xfId="1574" xr:uid="{00000000-0005-0000-0000-0000F6010000}"/>
    <cellStyle name="Calculation 2 2 14 2" xfId="3481" xr:uid="{00000000-0005-0000-0000-0000F7010000}"/>
    <cellStyle name="Calculation 2 2 14 3" xfId="5378" xr:uid="{00000000-0005-0000-0000-0000F8010000}"/>
    <cellStyle name="Calculation 2 2 15" xfId="1584" xr:uid="{00000000-0005-0000-0000-0000F9010000}"/>
    <cellStyle name="Calculation 2 2 15 2" xfId="3491" xr:uid="{00000000-0005-0000-0000-0000FA010000}"/>
    <cellStyle name="Calculation 2 2 15 3" xfId="5388" xr:uid="{00000000-0005-0000-0000-0000FB010000}"/>
    <cellStyle name="Calculation 2 2 2" xfId="287" xr:uid="{00000000-0005-0000-0000-0000FC010000}"/>
    <cellStyle name="Calculation 2 2 2 10" xfId="1197" xr:uid="{00000000-0005-0000-0000-0000FD010000}"/>
    <cellStyle name="Calculation 2 2 2 10 2" xfId="3104" xr:uid="{00000000-0005-0000-0000-0000FE010000}"/>
    <cellStyle name="Calculation 2 2 2 10 3" xfId="5001" xr:uid="{00000000-0005-0000-0000-0000FF010000}"/>
    <cellStyle name="Calculation 2 2 2 11" xfId="1593" xr:uid="{00000000-0005-0000-0000-000000020000}"/>
    <cellStyle name="Calculation 2 2 2 11 2" xfId="3500" xr:uid="{00000000-0005-0000-0000-000001020000}"/>
    <cellStyle name="Calculation 2 2 2 11 3" xfId="5397" xr:uid="{00000000-0005-0000-0000-000002020000}"/>
    <cellStyle name="Calculation 2 2 2 12" xfId="2012" xr:uid="{00000000-0005-0000-0000-000003020000}"/>
    <cellStyle name="Calculation 2 2 2 12 2" xfId="3919" xr:uid="{00000000-0005-0000-0000-000004020000}"/>
    <cellStyle name="Calculation 2 2 2 12 3" xfId="5816" xr:uid="{00000000-0005-0000-0000-000005020000}"/>
    <cellStyle name="Calculation 2 2 2 2" xfId="311" xr:uid="{00000000-0005-0000-0000-000006020000}"/>
    <cellStyle name="Calculation 2 2 2 2 10" xfId="1542" xr:uid="{00000000-0005-0000-0000-000007020000}"/>
    <cellStyle name="Calculation 2 2 2 2 10 2" xfId="3449" xr:uid="{00000000-0005-0000-0000-000008020000}"/>
    <cellStyle name="Calculation 2 2 2 2 10 3" xfId="5346" xr:uid="{00000000-0005-0000-0000-000009020000}"/>
    <cellStyle name="Calculation 2 2 2 2 11" xfId="2036" xr:uid="{00000000-0005-0000-0000-00000A020000}"/>
    <cellStyle name="Calculation 2 2 2 2 11 2" xfId="3943" xr:uid="{00000000-0005-0000-0000-00000B020000}"/>
    <cellStyle name="Calculation 2 2 2 2 11 3" xfId="5840" xr:uid="{00000000-0005-0000-0000-00000C020000}"/>
    <cellStyle name="Calculation 2 2 2 2 12" xfId="246" xr:uid="{00000000-0005-0000-0000-00000D020000}"/>
    <cellStyle name="Calculation 2 2 2 2 2" xfId="388" xr:uid="{00000000-0005-0000-0000-00000E020000}"/>
    <cellStyle name="Calculation 2 2 2 2 2 10" xfId="237" xr:uid="{00000000-0005-0000-0000-00000F020000}"/>
    <cellStyle name="Calculation 2 2 2 2 2 2" xfId="541" xr:uid="{00000000-0005-0000-0000-000010020000}"/>
    <cellStyle name="Calculation 2 2 2 2 2 2 2" xfId="1442" xr:uid="{00000000-0005-0000-0000-000011020000}"/>
    <cellStyle name="Calculation 2 2 2 2 2 2 2 2" xfId="3349" xr:uid="{00000000-0005-0000-0000-000012020000}"/>
    <cellStyle name="Calculation 2 2 2 2 2 2 2 3" xfId="5246" xr:uid="{00000000-0005-0000-0000-000013020000}"/>
    <cellStyle name="Calculation 2 2 2 2 2 2 3" xfId="1769" xr:uid="{00000000-0005-0000-0000-000014020000}"/>
    <cellStyle name="Calculation 2 2 2 2 2 2 3 2" xfId="3676" xr:uid="{00000000-0005-0000-0000-000015020000}"/>
    <cellStyle name="Calculation 2 2 2 2 2 2 3 3" xfId="5573" xr:uid="{00000000-0005-0000-0000-000016020000}"/>
    <cellStyle name="Calculation 2 2 2 2 2 2 4" xfId="1963" xr:uid="{00000000-0005-0000-0000-000017020000}"/>
    <cellStyle name="Calculation 2 2 2 2 2 2 4 2" xfId="3870" xr:uid="{00000000-0005-0000-0000-000018020000}"/>
    <cellStyle name="Calculation 2 2 2 2 2 2 4 3" xfId="5767" xr:uid="{00000000-0005-0000-0000-000019020000}"/>
    <cellStyle name="Calculation 2 2 2 2 2 2 5" xfId="2272" xr:uid="{00000000-0005-0000-0000-00001A020000}"/>
    <cellStyle name="Calculation 2 2 2 2 2 2 5 2" xfId="4179" xr:uid="{00000000-0005-0000-0000-00001B020000}"/>
    <cellStyle name="Calculation 2 2 2 2 2 2 5 3" xfId="6076" xr:uid="{00000000-0005-0000-0000-00001C020000}"/>
    <cellStyle name="Calculation 2 2 2 2 2 2 6" xfId="2448" xr:uid="{00000000-0005-0000-0000-00001D020000}"/>
    <cellStyle name="Calculation 2 2 2 2 2 2 7" xfId="4345" xr:uid="{00000000-0005-0000-0000-00001E020000}"/>
    <cellStyle name="Calculation 2 2 2 2 2 3" xfId="681" xr:uid="{00000000-0005-0000-0000-00001F020000}"/>
    <cellStyle name="Calculation 2 2 2 2 2 3 2" xfId="2588" xr:uid="{00000000-0005-0000-0000-000020020000}"/>
    <cellStyle name="Calculation 2 2 2 2 2 3 3" xfId="4485" xr:uid="{00000000-0005-0000-0000-000021020000}"/>
    <cellStyle name="Calculation 2 2 2 2 2 4" xfId="830" xr:uid="{00000000-0005-0000-0000-000022020000}"/>
    <cellStyle name="Calculation 2 2 2 2 2 4 2" xfId="2737" xr:uid="{00000000-0005-0000-0000-000023020000}"/>
    <cellStyle name="Calculation 2 2 2 2 2 4 3" xfId="4634" xr:uid="{00000000-0005-0000-0000-000024020000}"/>
    <cellStyle name="Calculation 2 2 2 2 2 5" xfId="951" xr:uid="{00000000-0005-0000-0000-000025020000}"/>
    <cellStyle name="Calculation 2 2 2 2 2 5 2" xfId="2858" xr:uid="{00000000-0005-0000-0000-000026020000}"/>
    <cellStyle name="Calculation 2 2 2 2 2 5 3" xfId="4755" xr:uid="{00000000-0005-0000-0000-000027020000}"/>
    <cellStyle name="Calculation 2 2 2 2 2 6" xfId="1283" xr:uid="{00000000-0005-0000-0000-000028020000}"/>
    <cellStyle name="Calculation 2 2 2 2 2 6 2" xfId="3190" xr:uid="{00000000-0005-0000-0000-000029020000}"/>
    <cellStyle name="Calculation 2 2 2 2 2 6 3" xfId="5087" xr:uid="{00000000-0005-0000-0000-00002A020000}"/>
    <cellStyle name="Calculation 2 2 2 2 2 7" xfId="1622" xr:uid="{00000000-0005-0000-0000-00002B020000}"/>
    <cellStyle name="Calculation 2 2 2 2 2 7 2" xfId="3529" xr:uid="{00000000-0005-0000-0000-00002C020000}"/>
    <cellStyle name="Calculation 2 2 2 2 2 7 3" xfId="5426" xr:uid="{00000000-0005-0000-0000-00002D020000}"/>
    <cellStyle name="Calculation 2 2 2 2 2 8" xfId="1804" xr:uid="{00000000-0005-0000-0000-00002E020000}"/>
    <cellStyle name="Calculation 2 2 2 2 2 8 2" xfId="3711" xr:uid="{00000000-0005-0000-0000-00002F020000}"/>
    <cellStyle name="Calculation 2 2 2 2 2 8 3" xfId="5608" xr:uid="{00000000-0005-0000-0000-000030020000}"/>
    <cellStyle name="Calculation 2 2 2 2 2 9" xfId="2113" xr:uid="{00000000-0005-0000-0000-000031020000}"/>
    <cellStyle name="Calculation 2 2 2 2 2 9 2" xfId="4020" xr:uid="{00000000-0005-0000-0000-000032020000}"/>
    <cellStyle name="Calculation 2 2 2 2 2 9 3" xfId="5917" xr:uid="{00000000-0005-0000-0000-000033020000}"/>
    <cellStyle name="Calculation 2 2 2 2 3" xfId="464" xr:uid="{00000000-0005-0000-0000-000034020000}"/>
    <cellStyle name="Calculation 2 2 2 2 3 2" xfId="1365" xr:uid="{00000000-0005-0000-0000-000035020000}"/>
    <cellStyle name="Calculation 2 2 2 2 3 2 2" xfId="3272" xr:uid="{00000000-0005-0000-0000-000036020000}"/>
    <cellStyle name="Calculation 2 2 2 2 3 2 3" xfId="5169" xr:uid="{00000000-0005-0000-0000-000037020000}"/>
    <cellStyle name="Calculation 2 2 2 2 3 3" xfId="1692" xr:uid="{00000000-0005-0000-0000-000038020000}"/>
    <cellStyle name="Calculation 2 2 2 2 3 3 2" xfId="3599" xr:uid="{00000000-0005-0000-0000-000039020000}"/>
    <cellStyle name="Calculation 2 2 2 2 3 3 3" xfId="5496" xr:uid="{00000000-0005-0000-0000-00003A020000}"/>
    <cellStyle name="Calculation 2 2 2 2 3 4" xfId="1886" xr:uid="{00000000-0005-0000-0000-00003B020000}"/>
    <cellStyle name="Calculation 2 2 2 2 3 4 2" xfId="3793" xr:uid="{00000000-0005-0000-0000-00003C020000}"/>
    <cellStyle name="Calculation 2 2 2 2 3 4 3" xfId="5690" xr:uid="{00000000-0005-0000-0000-00003D020000}"/>
    <cellStyle name="Calculation 2 2 2 2 3 5" xfId="2195" xr:uid="{00000000-0005-0000-0000-00003E020000}"/>
    <cellStyle name="Calculation 2 2 2 2 3 5 2" xfId="4102" xr:uid="{00000000-0005-0000-0000-00003F020000}"/>
    <cellStyle name="Calculation 2 2 2 2 3 5 3" xfId="5999" xr:uid="{00000000-0005-0000-0000-000040020000}"/>
    <cellStyle name="Calculation 2 2 2 2 3 6" xfId="2371" xr:uid="{00000000-0005-0000-0000-000041020000}"/>
    <cellStyle name="Calculation 2 2 2 2 3 7" xfId="4268" xr:uid="{00000000-0005-0000-0000-000042020000}"/>
    <cellStyle name="Calculation 2 2 2 2 4" xfId="609" xr:uid="{00000000-0005-0000-0000-000043020000}"/>
    <cellStyle name="Calculation 2 2 2 2 4 2" xfId="2516" xr:uid="{00000000-0005-0000-0000-000044020000}"/>
    <cellStyle name="Calculation 2 2 2 2 4 3" xfId="4413" xr:uid="{00000000-0005-0000-0000-000045020000}"/>
    <cellStyle name="Calculation 2 2 2 2 5" xfId="769" xr:uid="{00000000-0005-0000-0000-000046020000}"/>
    <cellStyle name="Calculation 2 2 2 2 5 2" xfId="2676" xr:uid="{00000000-0005-0000-0000-000047020000}"/>
    <cellStyle name="Calculation 2 2 2 2 5 3" xfId="4573" xr:uid="{00000000-0005-0000-0000-000048020000}"/>
    <cellStyle name="Calculation 2 2 2 2 6" xfId="874" xr:uid="{00000000-0005-0000-0000-000049020000}"/>
    <cellStyle name="Calculation 2 2 2 2 6 2" xfId="2781" xr:uid="{00000000-0005-0000-0000-00004A020000}"/>
    <cellStyle name="Calculation 2 2 2 2 6 3" xfId="4678" xr:uid="{00000000-0005-0000-0000-00004B020000}"/>
    <cellStyle name="Calculation 2 2 2 2 7" xfId="1023" xr:uid="{00000000-0005-0000-0000-00004C020000}"/>
    <cellStyle name="Calculation 2 2 2 2 7 2" xfId="2930" xr:uid="{00000000-0005-0000-0000-00004D020000}"/>
    <cellStyle name="Calculation 2 2 2 2 7 3" xfId="4827" xr:uid="{00000000-0005-0000-0000-00004E020000}"/>
    <cellStyle name="Calculation 2 2 2 2 8" xfId="1078" xr:uid="{00000000-0005-0000-0000-00004F020000}"/>
    <cellStyle name="Calculation 2 2 2 2 8 2" xfId="2985" xr:uid="{00000000-0005-0000-0000-000050020000}"/>
    <cellStyle name="Calculation 2 2 2 2 8 3" xfId="4882" xr:uid="{00000000-0005-0000-0000-000051020000}"/>
    <cellStyle name="Calculation 2 2 2 2 9" xfId="1215" xr:uid="{00000000-0005-0000-0000-000052020000}"/>
    <cellStyle name="Calculation 2 2 2 2 9 2" xfId="3122" xr:uid="{00000000-0005-0000-0000-000053020000}"/>
    <cellStyle name="Calculation 2 2 2 2 9 3" xfId="5019" xr:uid="{00000000-0005-0000-0000-000054020000}"/>
    <cellStyle name="Calculation 2 2 2 3" xfId="339" xr:uid="{00000000-0005-0000-0000-000055020000}"/>
    <cellStyle name="Calculation 2 2 2 3 10" xfId="2064" xr:uid="{00000000-0005-0000-0000-000056020000}"/>
    <cellStyle name="Calculation 2 2 2 3 10 2" xfId="3971" xr:uid="{00000000-0005-0000-0000-000057020000}"/>
    <cellStyle name="Calculation 2 2 2 3 10 3" xfId="5868" xr:uid="{00000000-0005-0000-0000-000058020000}"/>
    <cellStyle name="Calculation 2 2 2 3 11" xfId="213" xr:uid="{00000000-0005-0000-0000-000059020000}"/>
    <cellStyle name="Calculation 2 2 2 3 2" xfId="492" xr:uid="{00000000-0005-0000-0000-00005A020000}"/>
    <cellStyle name="Calculation 2 2 2 3 2 2" xfId="1393" xr:uid="{00000000-0005-0000-0000-00005B020000}"/>
    <cellStyle name="Calculation 2 2 2 3 2 2 2" xfId="3300" xr:uid="{00000000-0005-0000-0000-00005C020000}"/>
    <cellStyle name="Calculation 2 2 2 3 2 2 3" xfId="5197" xr:uid="{00000000-0005-0000-0000-00005D020000}"/>
    <cellStyle name="Calculation 2 2 2 3 2 3" xfId="1720" xr:uid="{00000000-0005-0000-0000-00005E020000}"/>
    <cellStyle name="Calculation 2 2 2 3 2 3 2" xfId="3627" xr:uid="{00000000-0005-0000-0000-00005F020000}"/>
    <cellStyle name="Calculation 2 2 2 3 2 3 3" xfId="5524" xr:uid="{00000000-0005-0000-0000-000060020000}"/>
    <cellStyle name="Calculation 2 2 2 3 2 4" xfId="1914" xr:uid="{00000000-0005-0000-0000-000061020000}"/>
    <cellStyle name="Calculation 2 2 2 3 2 4 2" xfId="3821" xr:uid="{00000000-0005-0000-0000-000062020000}"/>
    <cellStyle name="Calculation 2 2 2 3 2 4 3" xfId="5718" xr:uid="{00000000-0005-0000-0000-000063020000}"/>
    <cellStyle name="Calculation 2 2 2 3 2 5" xfId="2223" xr:uid="{00000000-0005-0000-0000-000064020000}"/>
    <cellStyle name="Calculation 2 2 2 3 2 5 2" xfId="4130" xr:uid="{00000000-0005-0000-0000-000065020000}"/>
    <cellStyle name="Calculation 2 2 2 3 2 5 3" xfId="6027" xr:uid="{00000000-0005-0000-0000-000066020000}"/>
    <cellStyle name="Calculation 2 2 2 3 2 6" xfId="2399" xr:uid="{00000000-0005-0000-0000-000067020000}"/>
    <cellStyle name="Calculation 2 2 2 3 2 7" xfId="4296" xr:uid="{00000000-0005-0000-0000-000068020000}"/>
    <cellStyle name="Calculation 2 2 2 3 3" xfId="637" xr:uid="{00000000-0005-0000-0000-000069020000}"/>
    <cellStyle name="Calculation 2 2 2 3 3 2" xfId="2544" xr:uid="{00000000-0005-0000-0000-00006A020000}"/>
    <cellStyle name="Calculation 2 2 2 3 3 3" xfId="4441" xr:uid="{00000000-0005-0000-0000-00006B020000}"/>
    <cellStyle name="Calculation 2 2 2 3 4" xfId="791" xr:uid="{00000000-0005-0000-0000-00006C020000}"/>
    <cellStyle name="Calculation 2 2 2 3 4 2" xfId="2698" xr:uid="{00000000-0005-0000-0000-00006D020000}"/>
    <cellStyle name="Calculation 2 2 2 3 4 3" xfId="4595" xr:uid="{00000000-0005-0000-0000-00006E020000}"/>
    <cellStyle name="Calculation 2 2 2 3 5" xfId="902" xr:uid="{00000000-0005-0000-0000-00006F020000}"/>
    <cellStyle name="Calculation 2 2 2 3 5 2" xfId="2809" xr:uid="{00000000-0005-0000-0000-000070020000}"/>
    <cellStyle name="Calculation 2 2 2 3 5 3" xfId="4706" xr:uid="{00000000-0005-0000-0000-000071020000}"/>
    <cellStyle name="Calculation 2 2 2 3 6" xfId="1051" xr:uid="{00000000-0005-0000-0000-000072020000}"/>
    <cellStyle name="Calculation 2 2 2 3 6 2" xfId="2958" xr:uid="{00000000-0005-0000-0000-000073020000}"/>
    <cellStyle name="Calculation 2 2 2 3 6 3" xfId="4855" xr:uid="{00000000-0005-0000-0000-000074020000}"/>
    <cellStyle name="Calculation 2 2 2 3 7" xfId="1071" xr:uid="{00000000-0005-0000-0000-000075020000}"/>
    <cellStyle name="Calculation 2 2 2 3 7 2" xfId="2978" xr:uid="{00000000-0005-0000-0000-000076020000}"/>
    <cellStyle name="Calculation 2 2 2 3 7 3" xfId="4875" xr:uid="{00000000-0005-0000-0000-000077020000}"/>
    <cellStyle name="Calculation 2 2 2 3 8" xfId="1237" xr:uid="{00000000-0005-0000-0000-000078020000}"/>
    <cellStyle name="Calculation 2 2 2 3 8 2" xfId="3144" xr:uid="{00000000-0005-0000-0000-000079020000}"/>
    <cellStyle name="Calculation 2 2 2 3 8 3" xfId="5041" xr:uid="{00000000-0005-0000-0000-00007A020000}"/>
    <cellStyle name="Calculation 2 2 2 3 9" xfId="1522" xr:uid="{00000000-0005-0000-0000-00007B020000}"/>
    <cellStyle name="Calculation 2 2 2 3 9 2" xfId="3429" xr:uid="{00000000-0005-0000-0000-00007C020000}"/>
    <cellStyle name="Calculation 2 2 2 3 9 3" xfId="5326" xr:uid="{00000000-0005-0000-0000-00007D020000}"/>
    <cellStyle name="Calculation 2 2 2 4" xfId="440" xr:uid="{00000000-0005-0000-0000-00007E020000}"/>
    <cellStyle name="Calculation 2 2 2 4 2" xfId="1341" xr:uid="{00000000-0005-0000-0000-00007F020000}"/>
    <cellStyle name="Calculation 2 2 2 4 2 2" xfId="3248" xr:uid="{00000000-0005-0000-0000-000080020000}"/>
    <cellStyle name="Calculation 2 2 2 4 2 3" xfId="5145" xr:uid="{00000000-0005-0000-0000-000081020000}"/>
    <cellStyle name="Calculation 2 2 2 4 3" xfId="1668" xr:uid="{00000000-0005-0000-0000-000082020000}"/>
    <cellStyle name="Calculation 2 2 2 4 3 2" xfId="3575" xr:uid="{00000000-0005-0000-0000-000083020000}"/>
    <cellStyle name="Calculation 2 2 2 4 3 3" xfId="5472" xr:uid="{00000000-0005-0000-0000-000084020000}"/>
    <cellStyle name="Calculation 2 2 2 4 4" xfId="1862" xr:uid="{00000000-0005-0000-0000-000085020000}"/>
    <cellStyle name="Calculation 2 2 2 4 4 2" xfId="3769" xr:uid="{00000000-0005-0000-0000-000086020000}"/>
    <cellStyle name="Calculation 2 2 2 4 4 3" xfId="5666" xr:uid="{00000000-0005-0000-0000-000087020000}"/>
    <cellStyle name="Calculation 2 2 2 4 5" xfId="2171" xr:uid="{00000000-0005-0000-0000-000088020000}"/>
    <cellStyle name="Calculation 2 2 2 4 5 2" xfId="4078" xr:uid="{00000000-0005-0000-0000-000089020000}"/>
    <cellStyle name="Calculation 2 2 2 4 5 3" xfId="5975" xr:uid="{00000000-0005-0000-0000-00008A020000}"/>
    <cellStyle name="Calculation 2 2 2 4 6" xfId="2347" xr:uid="{00000000-0005-0000-0000-00008B020000}"/>
    <cellStyle name="Calculation 2 2 2 4 7" xfId="4244" xr:uid="{00000000-0005-0000-0000-00008C020000}"/>
    <cellStyle name="Calculation 2 2 2 5" xfId="585" xr:uid="{00000000-0005-0000-0000-00008D020000}"/>
    <cellStyle name="Calculation 2 2 2 5 2" xfId="2492" xr:uid="{00000000-0005-0000-0000-00008E020000}"/>
    <cellStyle name="Calculation 2 2 2 5 3" xfId="4389" xr:uid="{00000000-0005-0000-0000-00008F020000}"/>
    <cellStyle name="Calculation 2 2 2 6" xfId="751" xr:uid="{00000000-0005-0000-0000-000090020000}"/>
    <cellStyle name="Calculation 2 2 2 6 2" xfId="2658" xr:uid="{00000000-0005-0000-0000-000091020000}"/>
    <cellStyle name="Calculation 2 2 2 6 3" xfId="4555" xr:uid="{00000000-0005-0000-0000-000092020000}"/>
    <cellStyle name="Calculation 2 2 2 7" xfId="850" xr:uid="{00000000-0005-0000-0000-000093020000}"/>
    <cellStyle name="Calculation 2 2 2 7 2" xfId="2757" xr:uid="{00000000-0005-0000-0000-000094020000}"/>
    <cellStyle name="Calculation 2 2 2 7 3" xfId="4654" xr:uid="{00000000-0005-0000-0000-000095020000}"/>
    <cellStyle name="Calculation 2 2 2 8" xfId="999" xr:uid="{00000000-0005-0000-0000-000096020000}"/>
    <cellStyle name="Calculation 2 2 2 8 2" xfId="2906" xr:uid="{00000000-0005-0000-0000-000097020000}"/>
    <cellStyle name="Calculation 2 2 2 8 3" xfId="4803" xr:uid="{00000000-0005-0000-0000-000098020000}"/>
    <cellStyle name="Calculation 2 2 2 9" xfId="1142" xr:uid="{00000000-0005-0000-0000-000099020000}"/>
    <cellStyle name="Calculation 2 2 2 9 2" xfId="3049" xr:uid="{00000000-0005-0000-0000-00009A020000}"/>
    <cellStyle name="Calculation 2 2 2 9 3" xfId="4946" xr:uid="{00000000-0005-0000-0000-00009B020000}"/>
    <cellStyle name="Calculation 2 2 3" xfId="274" xr:uid="{00000000-0005-0000-0000-00009C020000}"/>
    <cellStyle name="Calculation 2 2 3 10" xfId="1591" xr:uid="{00000000-0005-0000-0000-00009D020000}"/>
    <cellStyle name="Calculation 2 2 3 10 2" xfId="3498" xr:uid="{00000000-0005-0000-0000-00009E020000}"/>
    <cellStyle name="Calculation 2 2 3 10 3" xfId="5395" xr:uid="{00000000-0005-0000-0000-00009F020000}"/>
    <cellStyle name="Calculation 2 2 3 11" xfId="1999" xr:uid="{00000000-0005-0000-0000-0000A0020000}"/>
    <cellStyle name="Calculation 2 2 3 11 2" xfId="3906" xr:uid="{00000000-0005-0000-0000-0000A1020000}"/>
    <cellStyle name="Calculation 2 2 3 11 3" xfId="5803" xr:uid="{00000000-0005-0000-0000-0000A2020000}"/>
    <cellStyle name="Calculation 2 2 3 2" xfId="368" xr:uid="{00000000-0005-0000-0000-0000A3020000}"/>
    <cellStyle name="Calculation 2 2 3 2 10" xfId="227" xr:uid="{00000000-0005-0000-0000-0000A4020000}"/>
    <cellStyle name="Calculation 2 2 3 2 2" xfId="521" xr:uid="{00000000-0005-0000-0000-0000A5020000}"/>
    <cellStyle name="Calculation 2 2 3 2 2 2" xfId="1422" xr:uid="{00000000-0005-0000-0000-0000A6020000}"/>
    <cellStyle name="Calculation 2 2 3 2 2 2 2" xfId="3329" xr:uid="{00000000-0005-0000-0000-0000A7020000}"/>
    <cellStyle name="Calculation 2 2 3 2 2 2 3" xfId="5226" xr:uid="{00000000-0005-0000-0000-0000A8020000}"/>
    <cellStyle name="Calculation 2 2 3 2 2 3" xfId="1749" xr:uid="{00000000-0005-0000-0000-0000A9020000}"/>
    <cellStyle name="Calculation 2 2 3 2 2 3 2" xfId="3656" xr:uid="{00000000-0005-0000-0000-0000AA020000}"/>
    <cellStyle name="Calculation 2 2 3 2 2 3 3" xfId="5553" xr:uid="{00000000-0005-0000-0000-0000AB020000}"/>
    <cellStyle name="Calculation 2 2 3 2 2 4" xfId="1943" xr:uid="{00000000-0005-0000-0000-0000AC020000}"/>
    <cellStyle name="Calculation 2 2 3 2 2 4 2" xfId="3850" xr:uid="{00000000-0005-0000-0000-0000AD020000}"/>
    <cellStyle name="Calculation 2 2 3 2 2 4 3" xfId="5747" xr:uid="{00000000-0005-0000-0000-0000AE020000}"/>
    <cellStyle name="Calculation 2 2 3 2 2 5" xfId="2252" xr:uid="{00000000-0005-0000-0000-0000AF020000}"/>
    <cellStyle name="Calculation 2 2 3 2 2 5 2" xfId="4159" xr:uid="{00000000-0005-0000-0000-0000B0020000}"/>
    <cellStyle name="Calculation 2 2 3 2 2 5 3" xfId="6056" xr:uid="{00000000-0005-0000-0000-0000B1020000}"/>
    <cellStyle name="Calculation 2 2 3 2 2 6" xfId="2428" xr:uid="{00000000-0005-0000-0000-0000B2020000}"/>
    <cellStyle name="Calculation 2 2 3 2 2 7" xfId="4325" xr:uid="{00000000-0005-0000-0000-0000B3020000}"/>
    <cellStyle name="Calculation 2 2 3 2 3" xfId="661" xr:uid="{00000000-0005-0000-0000-0000B4020000}"/>
    <cellStyle name="Calculation 2 2 3 2 3 2" xfId="2568" xr:uid="{00000000-0005-0000-0000-0000B5020000}"/>
    <cellStyle name="Calculation 2 2 3 2 3 3" xfId="4465" xr:uid="{00000000-0005-0000-0000-0000B6020000}"/>
    <cellStyle name="Calculation 2 2 3 2 4" xfId="816" xr:uid="{00000000-0005-0000-0000-0000B7020000}"/>
    <cellStyle name="Calculation 2 2 3 2 4 2" xfId="2723" xr:uid="{00000000-0005-0000-0000-0000B8020000}"/>
    <cellStyle name="Calculation 2 2 3 2 4 3" xfId="4620" xr:uid="{00000000-0005-0000-0000-0000B9020000}"/>
    <cellStyle name="Calculation 2 2 3 2 5" xfId="931" xr:uid="{00000000-0005-0000-0000-0000BA020000}"/>
    <cellStyle name="Calculation 2 2 3 2 5 2" xfId="2838" xr:uid="{00000000-0005-0000-0000-0000BB020000}"/>
    <cellStyle name="Calculation 2 2 3 2 5 3" xfId="4735" xr:uid="{00000000-0005-0000-0000-0000BC020000}"/>
    <cellStyle name="Calculation 2 2 3 2 6" xfId="1263" xr:uid="{00000000-0005-0000-0000-0000BD020000}"/>
    <cellStyle name="Calculation 2 2 3 2 6 2" xfId="3170" xr:uid="{00000000-0005-0000-0000-0000BE020000}"/>
    <cellStyle name="Calculation 2 2 3 2 6 3" xfId="5067" xr:uid="{00000000-0005-0000-0000-0000BF020000}"/>
    <cellStyle name="Calculation 2 2 3 2 7" xfId="1616" xr:uid="{00000000-0005-0000-0000-0000C0020000}"/>
    <cellStyle name="Calculation 2 2 3 2 7 2" xfId="3523" xr:uid="{00000000-0005-0000-0000-0000C1020000}"/>
    <cellStyle name="Calculation 2 2 3 2 7 3" xfId="5420" xr:uid="{00000000-0005-0000-0000-0000C2020000}"/>
    <cellStyle name="Calculation 2 2 3 2 8" xfId="1465" xr:uid="{00000000-0005-0000-0000-0000C3020000}"/>
    <cellStyle name="Calculation 2 2 3 2 8 2" xfId="3372" xr:uid="{00000000-0005-0000-0000-0000C4020000}"/>
    <cellStyle name="Calculation 2 2 3 2 8 3" xfId="5269" xr:uid="{00000000-0005-0000-0000-0000C5020000}"/>
    <cellStyle name="Calculation 2 2 3 2 9" xfId="2093" xr:uid="{00000000-0005-0000-0000-0000C6020000}"/>
    <cellStyle name="Calculation 2 2 3 2 9 2" xfId="4000" xr:uid="{00000000-0005-0000-0000-0000C7020000}"/>
    <cellStyle name="Calculation 2 2 3 2 9 3" xfId="5897" xr:uid="{00000000-0005-0000-0000-0000C8020000}"/>
    <cellStyle name="Calculation 2 2 3 3" xfId="427" xr:uid="{00000000-0005-0000-0000-0000C9020000}"/>
    <cellStyle name="Calculation 2 2 3 3 2" xfId="1328" xr:uid="{00000000-0005-0000-0000-0000CA020000}"/>
    <cellStyle name="Calculation 2 2 3 3 2 2" xfId="3235" xr:uid="{00000000-0005-0000-0000-0000CB020000}"/>
    <cellStyle name="Calculation 2 2 3 3 2 3" xfId="5132" xr:uid="{00000000-0005-0000-0000-0000CC020000}"/>
    <cellStyle name="Calculation 2 2 3 3 3" xfId="1655" xr:uid="{00000000-0005-0000-0000-0000CD020000}"/>
    <cellStyle name="Calculation 2 2 3 3 3 2" xfId="3562" xr:uid="{00000000-0005-0000-0000-0000CE020000}"/>
    <cellStyle name="Calculation 2 2 3 3 3 3" xfId="5459" xr:uid="{00000000-0005-0000-0000-0000CF020000}"/>
    <cellStyle name="Calculation 2 2 3 3 4" xfId="1849" xr:uid="{00000000-0005-0000-0000-0000D0020000}"/>
    <cellStyle name="Calculation 2 2 3 3 4 2" xfId="3756" xr:uid="{00000000-0005-0000-0000-0000D1020000}"/>
    <cellStyle name="Calculation 2 2 3 3 4 3" xfId="5653" xr:uid="{00000000-0005-0000-0000-0000D2020000}"/>
    <cellStyle name="Calculation 2 2 3 3 5" xfId="2158" xr:uid="{00000000-0005-0000-0000-0000D3020000}"/>
    <cellStyle name="Calculation 2 2 3 3 5 2" xfId="4065" xr:uid="{00000000-0005-0000-0000-0000D4020000}"/>
    <cellStyle name="Calculation 2 2 3 3 5 3" xfId="5962" xr:uid="{00000000-0005-0000-0000-0000D5020000}"/>
    <cellStyle name="Calculation 2 2 3 3 6" xfId="2334" xr:uid="{00000000-0005-0000-0000-0000D6020000}"/>
    <cellStyle name="Calculation 2 2 3 3 7" xfId="4231" xr:uid="{00000000-0005-0000-0000-0000D7020000}"/>
    <cellStyle name="Calculation 2 2 3 4" xfId="572" xr:uid="{00000000-0005-0000-0000-0000D8020000}"/>
    <cellStyle name="Calculation 2 2 3 4 2" xfId="2479" xr:uid="{00000000-0005-0000-0000-0000D9020000}"/>
    <cellStyle name="Calculation 2 2 3 4 3" xfId="4376" xr:uid="{00000000-0005-0000-0000-0000DA020000}"/>
    <cellStyle name="Calculation 2 2 3 5" xfId="741" xr:uid="{00000000-0005-0000-0000-0000DB020000}"/>
    <cellStyle name="Calculation 2 2 3 5 2" xfId="2648" xr:uid="{00000000-0005-0000-0000-0000DC020000}"/>
    <cellStyle name="Calculation 2 2 3 5 3" xfId="4545" xr:uid="{00000000-0005-0000-0000-0000DD020000}"/>
    <cellStyle name="Calculation 2 2 3 6" xfId="699" xr:uid="{00000000-0005-0000-0000-0000DE020000}"/>
    <cellStyle name="Calculation 2 2 3 6 2" xfId="2606" xr:uid="{00000000-0005-0000-0000-0000DF020000}"/>
    <cellStyle name="Calculation 2 2 3 6 3" xfId="4503" xr:uid="{00000000-0005-0000-0000-0000E0020000}"/>
    <cellStyle name="Calculation 2 2 3 7" xfId="986" xr:uid="{00000000-0005-0000-0000-0000E1020000}"/>
    <cellStyle name="Calculation 2 2 3 7 2" xfId="2893" xr:uid="{00000000-0005-0000-0000-0000E2020000}"/>
    <cellStyle name="Calculation 2 2 3 7 3" xfId="4790" xr:uid="{00000000-0005-0000-0000-0000E3020000}"/>
    <cellStyle name="Calculation 2 2 3 8" xfId="1090" xr:uid="{00000000-0005-0000-0000-0000E4020000}"/>
    <cellStyle name="Calculation 2 2 3 8 2" xfId="2997" xr:uid="{00000000-0005-0000-0000-0000E5020000}"/>
    <cellStyle name="Calculation 2 2 3 8 3" xfId="4894" xr:uid="{00000000-0005-0000-0000-0000E6020000}"/>
    <cellStyle name="Calculation 2 2 3 9" xfId="1187" xr:uid="{00000000-0005-0000-0000-0000E7020000}"/>
    <cellStyle name="Calculation 2 2 3 9 2" xfId="3094" xr:uid="{00000000-0005-0000-0000-0000E8020000}"/>
    <cellStyle name="Calculation 2 2 3 9 3" xfId="4991" xr:uid="{00000000-0005-0000-0000-0000E9020000}"/>
    <cellStyle name="Calculation 2 2 4" xfId="271" xr:uid="{00000000-0005-0000-0000-0000EA020000}"/>
    <cellStyle name="Calculation 2 2 4 10" xfId="1561" xr:uid="{00000000-0005-0000-0000-0000EB020000}"/>
    <cellStyle name="Calculation 2 2 4 10 2" xfId="3468" xr:uid="{00000000-0005-0000-0000-0000EC020000}"/>
    <cellStyle name="Calculation 2 2 4 10 3" xfId="5365" xr:uid="{00000000-0005-0000-0000-0000ED020000}"/>
    <cellStyle name="Calculation 2 2 4 11" xfId="1996" xr:uid="{00000000-0005-0000-0000-0000EE020000}"/>
    <cellStyle name="Calculation 2 2 4 11 2" xfId="3903" xr:uid="{00000000-0005-0000-0000-0000EF020000}"/>
    <cellStyle name="Calculation 2 2 4 11 3" xfId="5800" xr:uid="{00000000-0005-0000-0000-0000F0020000}"/>
    <cellStyle name="Calculation 2 2 4 12" xfId="194" xr:uid="{00000000-0005-0000-0000-0000F1020000}"/>
    <cellStyle name="Calculation 2 2 4 2" xfId="365" xr:uid="{00000000-0005-0000-0000-0000F2020000}"/>
    <cellStyle name="Calculation 2 2 4 2 10" xfId="176" xr:uid="{00000000-0005-0000-0000-0000F3020000}"/>
    <cellStyle name="Calculation 2 2 4 2 2" xfId="518" xr:uid="{00000000-0005-0000-0000-0000F4020000}"/>
    <cellStyle name="Calculation 2 2 4 2 2 2" xfId="1419" xr:uid="{00000000-0005-0000-0000-0000F5020000}"/>
    <cellStyle name="Calculation 2 2 4 2 2 2 2" xfId="3326" xr:uid="{00000000-0005-0000-0000-0000F6020000}"/>
    <cellStyle name="Calculation 2 2 4 2 2 2 3" xfId="5223" xr:uid="{00000000-0005-0000-0000-0000F7020000}"/>
    <cellStyle name="Calculation 2 2 4 2 2 3" xfId="1746" xr:uid="{00000000-0005-0000-0000-0000F8020000}"/>
    <cellStyle name="Calculation 2 2 4 2 2 3 2" xfId="3653" xr:uid="{00000000-0005-0000-0000-0000F9020000}"/>
    <cellStyle name="Calculation 2 2 4 2 2 3 3" xfId="5550" xr:uid="{00000000-0005-0000-0000-0000FA020000}"/>
    <cellStyle name="Calculation 2 2 4 2 2 4" xfId="1940" xr:uid="{00000000-0005-0000-0000-0000FB020000}"/>
    <cellStyle name="Calculation 2 2 4 2 2 4 2" xfId="3847" xr:uid="{00000000-0005-0000-0000-0000FC020000}"/>
    <cellStyle name="Calculation 2 2 4 2 2 4 3" xfId="5744" xr:uid="{00000000-0005-0000-0000-0000FD020000}"/>
    <cellStyle name="Calculation 2 2 4 2 2 5" xfId="2249" xr:uid="{00000000-0005-0000-0000-0000FE020000}"/>
    <cellStyle name="Calculation 2 2 4 2 2 5 2" xfId="4156" xr:uid="{00000000-0005-0000-0000-0000FF020000}"/>
    <cellStyle name="Calculation 2 2 4 2 2 5 3" xfId="6053" xr:uid="{00000000-0005-0000-0000-000000030000}"/>
    <cellStyle name="Calculation 2 2 4 2 2 6" xfId="2425" xr:uid="{00000000-0005-0000-0000-000001030000}"/>
    <cellStyle name="Calculation 2 2 4 2 2 7" xfId="4322" xr:uid="{00000000-0005-0000-0000-000002030000}"/>
    <cellStyle name="Calculation 2 2 4 2 3" xfId="658" xr:uid="{00000000-0005-0000-0000-000003030000}"/>
    <cellStyle name="Calculation 2 2 4 2 3 2" xfId="2565" xr:uid="{00000000-0005-0000-0000-000004030000}"/>
    <cellStyle name="Calculation 2 2 4 2 3 3" xfId="4462" xr:uid="{00000000-0005-0000-0000-000005030000}"/>
    <cellStyle name="Calculation 2 2 4 2 4" xfId="813" xr:uid="{00000000-0005-0000-0000-000006030000}"/>
    <cellStyle name="Calculation 2 2 4 2 4 2" xfId="2720" xr:uid="{00000000-0005-0000-0000-000007030000}"/>
    <cellStyle name="Calculation 2 2 4 2 4 3" xfId="4617" xr:uid="{00000000-0005-0000-0000-000008030000}"/>
    <cellStyle name="Calculation 2 2 4 2 5" xfId="928" xr:uid="{00000000-0005-0000-0000-000009030000}"/>
    <cellStyle name="Calculation 2 2 4 2 5 2" xfId="2835" xr:uid="{00000000-0005-0000-0000-00000A030000}"/>
    <cellStyle name="Calculation 2 2 4 2 5 3" xfId="4732" xr:uid="{00000000-0005-0000-0000-00000B030000}"/>
    <cellStyle name="Calculation 2 2 4 2 6" xfId="1260" xr:uid="{00000000-0005-0000-0000-00000C030000}"/>
    <cellStyle name="Calculation 2 2 4 2 6 2" xfId="3167" xr:uid="{00000000-0005-0000-0000-00000D030000}"/>
    <cellStyle name="Calculation 2 2 4 2 6 3" xfId="5064" xr:uid="{00000000-0005-0000-0000-00000E030000}"/>
    <cellStyle name="Calculation 2 2 4 2 7" xfId="1613" xr:uid="{00000000-0005-0000-0000-00000F030000}"/>
    <cellStyle name="Calculation 2 2 4 2 7 2" xfId="3520" xr:uid="{00000000-0005-0000-0000-000010030000}"/>
    <cellStyle name="Calculation 2 2 4 2 7 3" xfId="5417" xr:uid="{00000000-0005-0000-0000-000011030000}"/>
    <cellStyle name="Calculation 2 2 4 2 8" xfId="1503" xr:uid="{00000000-0005-0000-0000-000012030000}"/>
    <cellStyle name="Calculation 2 2 4 2 8 2" xfId="3410" xr:uid="{00000000-0005-0000-0000-000013030000}"/>
    <cellStyle name="Calculation 2 2 4 2 8 3" xfId="5307" xr:uid="{00000000-0005-0000-0000-000014030000}"/>
    <cellStyle name="Calculation 2 2 4 2 9" xfId="2090" xr:uid="{00000000-0005-0000-0000-000015030000}"/>
    <cellStyle name="Calculation 2 2 4 2 9 2" xfId="3997" xr:uid="{00000000-0005-0000-0000-000016030000}"/>
    <cellStyle name="Calculation 2 2 4 2 9 3" xfId="5894" xr:uid="{00000000-0005-0000-0000-000017030000}"/>
    <cellStyle name="Calculation 2 2 4 3" xfId="424" xr:uid="{00000000-0005-0000-0000-000018030000}"/>
    <cellStyle name="Calculation 2 2 4 3 2" xfId="1325" xr:uid="{00000000-0005-0000-0000-000019030000}"/>
    <cellStyle name="Calculation 2 2 4 3 2 2" xfId="3232" xr:uid="{00000000-0005-0000-0000-00001A030000}"/>
    <cellStyle name="Calculation 2 2 4 3 2 3" xfId="5129" xr:uid="{00000000-0005-0000-0000-00001B030000}"/>
    <cellStyle name="Calculation 2 2 4 3 3" xfId="1652" xr:uid="{00000000-0005-0000-0000-00001C030000}"/>
    <cellStyle name="Calculation 2 2 4 3 3 2" xfId="3559" xr:uid="{00000000-0005-0000-0000-00001D030000}"/>
    <cellStyle name="Calculation 2 2 4 3 3 3" xfId="5456" xr:uid="{00000000-0005-0000-0000-00001E030000}"/>
    <cellStyle name="Calculation 2 2 4 3 4" xfId="1846" xr:uid="{00000000-0005-0000-0000-00001F030000}"/>
    <cellStyle name="Calculation 2 2 4 3 4 2" xfId="3753" xr:uid="{00000000-0005-0000-0000-000020030000}"/>
    <cellStyle name="Calculation 2 2 4 3 4 3" xfId="5650" xr:uid="{00000000-0005-0000-0000-000021030000}"/>
    <cellStyle name="Calculation 2 2 4 3 5" xfId="2155" xr:uid="{00000000-0005-0000-0000-000022030000}"/>
    <cellStyle name="Calculation 2 2 4 3 5 2" xfId="4062" xr:uid="{00000000-0005-0000-0000-000023030000}"/>
    <cellStyle name="Calculation 2 2 4 3 5 3" xfId="5959" xr:uid="{00000000-0005-0000-0000-000024030000}"/>
    <cellStyle name="Calculation 2 2 4 3 6" xfId="2331" xr:uid="{00000000-0005-0000-0000-000025030000}"/>
    <cellStyle name="Calculation 2 2 4 3 7" xfId="4228" xr:uid="{00000000-0005-0000-0000-000026030000}"/>
    <cellStyle name="Calculation 2 2 4 4" xfId="569" xr:uid="{00000000-0005-0000-0000-000027030000}"/>
    <cellStyle name="Calculation 2 2 4 4 2" xfId="2476" xr:uid="{00000000-0005-0000-0000-000028030000}"/>
    <cellStyle name="Calculation 2 2 4 4 3" xfId="4373" xr:uid="{00000000-0005-0000-0000-000029030000}"/>
    <cellStyle name="Calculation 2 2 4 5" xfId="738" xr:uid="{00000000-0005-0000-0000-00002A030000}"/>
    <cellStyle name="Calculation 2 2 4 5 2" xfId="2645" xr:uid="{00000000-0005-0000-0000-00002B030000}"/>
    <cellStyle name="Calculation 2 2 4 5 3" xfId="4542" xr:uid="{00000000-0005-0000-0000-00002C030000}"/>
    <cellStyle name="Calculation 2 2 4 6" xfId="714" xr:uid="{00000000-0005-0000-0000-00002D030000}"/>
    <cellStyle name="Calculation 2 2 4 6 2" xfId="2621" xr:uid="{00000000-0005-0000-0000-00002E030000}"/>
    <cellStyle name="Calculation 2 2 4 6 3" xfId="4518" xr:uid="{00000000-0005-0000-0000-00002F030000}"/>
    <cellStyle name="Calculation 2 2 4 7" xfId="983" xr:uid="{00000000-0005-0000-0000-000030030000}"/>
    <cellStyle name="Calculation 2 2 4 7 2" xfId="2890" xr:uid="{00000000-0005-0000-0000-000031030000}"/>
    <cellStyle name="Calculation 2 2 4 7 3" xfId="4787" xr:uid="{00000000-0005-0000-0000-000032030000}"/>
    <cellStyle name="Calculation 2 2 4 8" xfId="1091" xr:uid="{00000000-0005-0000-0000-000033030000}"/>
    <cellStyle name="Calculation 2 2 4 8 2" xfId="2998" xr:uid="{00000000-0005-0000-0000-000034030000}"/>
    <cellStyle name="Calculation 2 2 4 8 3" xfId="4895" xr:uid="{00000000-0005-0000-0000-000035030000}"/>
    <cellStyle name="Calculation 2 2 4 9" xfId="1184" xr:uid="{00000000-0005-0000-0000-000036030000}"/>
    <cellStyle name="Calculation 2 2 4 9 2" xfId="3091" xr:uid="{00000000-0005-0000-0000-000037030000}"/>
    <cellStyle name="Calculation 2 2 4 9 3" xfId="4988" xr:uid="{00000000-0005-0000-0000-000038030000}"/>
    <cellStyle name="Calculation 2 2 5" xfId="329" xr:uid="{00000000-0005-0000-0000-000039030000}"/>
    <cellStyle name="Calculation 2 2 5 10" xfId="2054" xr:uid="{00000000-0005-0000-0000-00003A030000}"/>
    <cellStyle name="Calculation 2 2 5 10 2" xfId="3961" xr:uid="{00000000-0005-0000-0000-00003B030000}"/>
    <cellStyle name="Calculation 2 2 5 10 3" xfId="5858" xr:uid="{00000000-0005-0000-0000-00003C030000}"/>
    <cellStyle name="Calculation 2 2 5 11" xfId="249" xr:uid="{00000000-0005-0000-0000-00003D030000}"/>
    <cellStyle name="Calculation 2 2 5 2" xfId="482" xr:uid="{00000000-0005-0000-0000-00003E030000}"/>
    <cellStyle name="Calculation 2 2 5 2 2" xfId="1383" xr:uid="{00000000-0005-0000-0000-00003F030000}"/>
    <cellStyle name="Calculation 2 2 5 2 2 2" xfId="3290" xr:uid="{00000000-0005-0000-0000-000040030000}"/>
    <cellStyle name="Calculation 2 2 5 2 2 3" xfId="5187" xr:uid="{00000000-0005-0000-0000-000041030000}"/>
    <cellStyle name="Calculation 2 2 5 2 3" xfId="1710" xr:uid="{00000000-0005-0000-0000-000042030000}"/>
    <cellStyle name="Calculation 2 2 5 2 3 2" xfId="3617" xr:uid="{00000000-0005-0000-0000-000043030000}"/>
    <cellStyle name="Calculation 2 2 5 2 3 3" xfId="5514" xr:uid="{00000000-0005-0000-0000-000044030000}"/>
    <cellStyle name="Calculation 2 2 5 2 4" xfId="1904" xr:uid="{00000000-0005-0000-0000-000045030000}"/>
    <cellStyle name="Calculation 2 2 5 2 4 2" xfId="3811" xr:uid="{00000000-0005-0000-0000-000046030000}"/>
    <cellStyle name="Calculation 2 2 5 2 4 3" xfId="5708" xr:uid="{00000000-0005-0000-0000-000047030000}"/>
    <cellStyle name="Calculation 2 2 5 2 5" xfId="2213" xr:uid="{00000000-0005-0000-0000-000048030000}"/>
    <cellStyle name="Calculation 2 2 5 2 5 2" xfId="4120" xr:uid="{00000000-0005-0000-0000-000049030000}"/>
    <cellStyle name="Calculation 2 2 5 2 5 3" xfId="6017" xr:uid="{00000000-0005-0000-0000-00004A030000}"/>
    <cellStyle name="Calculation 2 2 5 2 6" xfId="2389" xr:uid="{00000000-0005-0000-0000-00004B030000}"/>
    <cellStyle name="Calculation 2 2 5 2 7" xfId="4286" xr:uid="{00000000-0005-0000-0000-00004C030000}"/>
    <cellStyle name="Calculation 2 2 5 3" xfId="627" xr:uid="{00000000-0005-0000-0000-00004D030000}"/>
    <cellStyle name="Calculation 2 2 5 3 2" xfId="2534" xr:uid="{00000000-0005-0000-0000-00004E030000}"/>
    <cellStyle name="Calculation 2 2 5 3 3" xfId="4431" xr:uid="{00000000-0005-0000-0000-00004F030000}"/>
    <cellStyle name="Calculation 2 2 5 4" xfId="784" xr:uid="{00000000-0005-0000-0000-000050030000}"/>
    <cellStyle name="Calculation 2 2 5 4 2" xfId="2691" xr:uid="{00000000-0005-0000-0000-000051030000}"/>
    <cellStyle name="Calculation 2 2 5 4 3" xfId="4588" xr:uid="{00000000-0005-0000-0000-000052030000}"/>
    <cellStyle name="Calculation 2 2 5 5" xfId="892" xr:uid="{00000000-0005-0000-0000-000053030000}"/>
    <cellStyle name="Calculation 2 2 5 5 2" xfId="2799" xr:uid="{00000000-0005-0000-0000-000054030000}"/>
    <cellStyle name="Calculation 2 2 5 5 3" xfId="4696" xr:uid="{00000000-0005-0000-0000-000055030000}"/>
    <cellStyle name="Calculation 2 2 5 6" xfId="1041" xr:uid="{00000000-0005-0000-0000-000056030000}"/>
    <cellStyle name="Calculation 2 2 5 6 2" xfId="2948" xr:uid="{00000000-0005-0000-0000-000057030000}"/>
    <cellStyle name="Calculation 2 2 5 6 3" xfId="4845" xr:uid="{00000000-0005-0000-0000-000058030000}"/>
    <cellStyle name="Calculation 2 2 5 7" xfId="1112" xr:uid="{00000000-0005-0000-0000-000059030000}"/>
    <cellStyle name="Calculation 2 2 5 7 2" xfId="3019" xr:uid="{00000000-0005-0000-0000-00005A030000}"/>
    <cellStyle name="Calculation 2 2 5 7 3" xfId="4916" xr:uid="{00000000-0005-0000-0000-00005B030000}"/>
    <cellStyle name="Calculation 2 2 5 8" xfId="1230" xr:uid="{00000000-0005-0000-0000-00005C030000}"/>
    <cellStyle name="Calculation 2 2 5 8 2" xfId="3137" xr:uid="{00000000-0005-0000-0000-00005D030000}"/>
    <cellStyle name="Calculation 2 2 5 8 3" xfId="5034" xr:uid="{00000000-0005-0000-0000-00005E030000}"/>
    <cellStyle name="Calculation 2 2 5 9" xfId="1530" xr:uid="{00000000-0005-0000-0000-00005F030000}"/>
    <cellStyle name="Calculation 2 2 5 9 2" xfId="3437" xr:uid="{00000000-0005-0000-0000-000060030000}"/>
    <cellStyle name="Calculation 2 2 5 9 3" xfId="5334" xr:uid="{00000000-0005-0000-0000-000061030000}"/>
    <cellStyle name="Calculation 2 2 6" xfId="410" xr:uid="{00000000-0005-0000-0000-000062030000}"/>
    <cellStyle name="Calculation 2 2 6 2" xfId="1311" xr:uid="{00000000-0005-0000-0000-000063030000}"/>
    <cellStyle name="Calculation 2 2 6 2 2" xfId="3218" xr:uid="{00000000-0005-0000-0000-000064030000}"/>
    <cellStyle name="Calculation 2 2 6 2 3" xfId="5115" xr:uid="{00000000-0005-0000-0000-000065030000}"/>
    <cellStyle name="Calculation 2 2 6 3" xfId="1638" xr:uid="{00000000-0005-0000-0000-000066030000}"/>
    <cellStyle name="Calculation 2 2 6 3 2" xfId="3545" xr:uid="{00000000-0005-0000-0000-000067030000}"/>
    <cellStyle name="Calculation 2 2 6 3 3" xfId="5442" xr:uid="{00000000-0005-0000-0000-000068030000}"/>
    <cellStyle name="Calculation 2 2 6 4" xfId="1832" xr:uid="{00000000-0005-0000-0000-000069030000}"/>
    <cellStyle name="Calculation 2 2 6 4 2" xfId="3739" xr:uid="{00000000-0005-0000-0000-00006A030000}"/>
    <cellStyle name="Calculation 2 2 6 4 3" xfId="5636" xr:uid="{00000000-0005-0000-0000-00006B030000}"/>
    <cellStyle name="Calculation 2 2 6 5" xfId="2141" xr:uid="{00000000-0005-0000-0000-00006C030000}"/>
    <cellStyle name="Calculation 2 2 6 5 2" xfId="4048" xr:uid="{00000000-0005-0000-0000-00006D030000}"/>
    <cellStyle name="Calculation 2 2 6 5 3" xfId="5945" xr:uid="{00000000-0005-0000-0000-00006E030000}"/>
    <cellStyle name="Calculation 2 2 6 6" xfId="2317" xr:uid="{00000000-0005-0000-0000-00006F030000}"/>
    <cellStyle name="Calculation 2 2 6 7" xfId="4214" xr:uid="{00000000-0005-0000-0000-000070030000}"/>
    <cellStyle name="Calculation 2 2 7" xfId="406" xr:uid="{00000000-0005-0000-0000-000071030000}"/>
    <cellStyle name="Calculation 2 2 7 2" xfId="2313" xr:uid="{00000000-0005-0000-0000-000072030000}"/>
    <cellStyle name="Calculation 2 2 7 3" xfId="4210" xr:uid="{00000000-0005-0000-0000-000073030000}"/>
    <cellStyle name="Calculation 2 2 8" xfId="728" xr:uid="{00000000-0005-0000-0000-000074030000}"/>
    <cellStyle name="Calculation 2 2 8 2" xfId="2635" xr:uid="{00000000-0005-0000-0000-000075030000}"/>
    <cellStyle name="Calculation 2 2 8 3" xfId="4532" xr:uid="{00000000-0005-0000-0000-000076030000}"/>
    <cellStyle name="Calculation 2 2 9" xfId="725" xr:uid="{00000000-0005-0000-0000-000077030000}"/>
    <cellStyle name="Calculation 2 2 9 2" xfId="2632" xr:uid="{00000000-0005-0000-0000-000078030000}"/>
    <cellStyle name="Calculation 2 2 9 3" xfId="4529" xr:uid="{00000000-0005-0000-0000-000079030000}"/>
    <cellStyle name="Calculation 2 3" xfId="279" xr:uid="{00000000-0005-0000-0000-00007A030000}"/>
    <cellStyle name="Calculation 2 3 10" xfId="1594" xr:uid="{00000000-0005-0000-0000-00007B030000}"/>
    <cellStyle name="Calculation 2 3 10 2" xfId="3501" xr:uid="{00000000-0005-0000-0000-00007C030000}"/>
    <cellStyle name="Calculation 2 3 10 3" xfId="5398" xr:uid="{00000000-0005-0000-0000-00007D030000}"/>
    <cellStyle name="Calculation 2 3 11" xfId="2004" xr:uid="{00000000-0005-0000-0000-00007E030000}"/>
    <cellStyle name="Calculation 2 3 11 2" xfId="3911" xr:uid="{00000000-0005-0000-0000-00007F030000}"/>
    <cellStyle name="Calculation 2 3 11 3" xfId="5808" xr:uid="{00000000-0005-0000-0000-000080030000}"/>
    <cellStyle name="Calculation 2 3 12" xfId="184" xr:uid="{00000000-0005-0000-0000-000081030000}"/>
    <cellStyle name="Calculation 2 3 2" xfId="373" xr:uid="{00000000-0005-0000-0000-000082030000}"/>
    <cellStyle name="Calculation 2 3 2 10" xfId="178" xr:uid="{00000000-0005-0000-0000-000083030000}"/>
    <cellStyle name="Calculation 2 3 2 2" xfId="526" xr:uid="{00000000-0005-0000-0000-000084030000}"/>
    <cellStyle name="Calculation 2 3 2 2 2" xfId="1427" xr:uid="{00000000-0005-0000-0000-000085030000}"/>
    <cellStyle name="Calculation 2 3 2 2 2 2" xfId="3334" xr:uid="{00000000-0005-0000-0000-000086030000}"/>
    <cellStyle name="Calculation 2 3 2 2 2 3" xfId="5231" xr:uid="{00000000-0005-0000-0000-000087030000}"/>
    <cellStyle name="Calculation 2 3 2 2 3" xfId="1754" xr:uid="{00000000-0005-0000-0000-000088030000}"/>
    <cellStyle name="Calculation 2 3 2 2 3 2" xfId="3661" xr:uid="{00000000-0005-0000-0000-000089030000}"/>
    <cellStyle name="Calculation 2 3 2 2 3 3" xfId="5558" xr:uid="{00000000-0005-0000-0000-00008A030000}"/>
    <cellStyle name="Calculation 2 3 2 2 4" xfId="1948" xr:uid="{00000000-0005-0000-0000-00008B030000}"/>
    <cellStyle name="Calculation 2 3 2 2 4 2" xfId="3855" xr:uid="{00000000-0005-0000-0000-00008C030000}"/>
    <cellStyle name="Calculation 2 3 2 2 4 3" xfId="5752" xr:uid="{00000000-0005-0000-0000-00008D030000}"/>
    <cellStyle name="Calculation 2 3 2 2 5" xfId="2257" xr:uid="{00000000-0005-0000-0000-00008E030000}"/>
    <cellStyle name="Calculation 2 3 2 2 5 2" xfId="4164" xr:uid="{00000000-0005-0000-0000-00008F030000}"/>
    <cellStyle name="Calculation 2 3 2 2 5 3" xfId="6061" xr:uid="{00000000-0005-0000-0000-000090030000}"/>
    <cellStyle name="Calculation 2 3 2 2 6" xfId="2433" xr:uid="{00000000-0005-0000-0000-000091030000}"/>
    <cellStyle name="Calculation 2 3 2 2 7" xfId="4330" xr:uid="{00000000-0005-0000-0000-000092030000}"/>
    <cellStyle name="Calculation 2 3 2 3" xfId="666" xr:uid="{00000000-0005-0000-0000-000093030000}"/>
    <cellStyle name="Calculation 2 3 2 3 2" xfId="2573" xr:uid="{00000000-0005-0000-0000-000094030000}"/>
    <cellStyle name="Calculation 2 3 2 3 3" xfId="4470" xr:uid="{00000000-0005-0000-0000-000095030000}"/>
    <cellStyle name="Calculation 2 3 2 4" xfId="821" xr:uid="{00000000-0005-0000-0000-000096030000}"/>
    <cellStyle name="Calculation 2 3 2 4 2" xfId="2728" xr:uid="{00000000-0005-0000-0000-000097030000}"/>
    <cellStyle name="Calculation 2 3 2 4 3" xfId="4625" xr:uid="{00000000-0005-0000-0000-000098030000}"/>
    <cellStyle name="Calculation 2 3 2 5" xfId="936" xr:uid="{00000000-0005-0000-0000-000099030000}"/>
    <cellStyle name="Calculation 2 3 2 5 2" xfId="2843" xr:uid="{00000000-0005-0000-0000-00009A030000}"/>
    <cellStyle name="Calculation 2 3 2 5 3" xfId="4740" xr:uid="{00000000-0005-0000-0000-00009B030000}"/>
    <cellStyle name="Calculation 2 3 2 6" xfId="1268" xr:uid="{00000000-0005-0000-0000-00009C030000}"/>
    <cellStyle name="Calculation 2 3 2 6 2" xfId="3175" xr:uid="{00000000-0005-0000-0000-00009D030000}"/>
    <cellStyle name="Calculation 2 3 2 6 3" xfId="5072" xr:uid="{00000000-0005-0000-0000-00009E030000}"/>
    <cellStyle name="Calculation 2 3 2 7" xfId="1620" xr:uid="{00000000-0005-0000-0000-00009F030000}"/>
    <cellStyle name="Calculation 2 3 2 7 2" xfId="3527" xr:uid="{00000000-0005-0000-0000-0000A0030000}"/>
    <cellStyle name="Calculation 2 3 2 7 3" xfId="5424" xr:uid="{00000000-0005-0000-0000-0000A1030000}"/>
    <cellStyle name="Calculation 2 3 2 8" xfId="1497" xr:uid="{00000000-0005-0000-0000-0000A2030000}"/>
    <cellStyle name="Calculation 2 3 2 8 2" xfId="3404" xr:uid="{00000000-0005-0000-0000-0000A3030000}"/>
    <cellStyle name="Calculation 2 3 2 8 3" xfId="5301" xr:uid="{00000000-0005-0000-0000-0000A4030000}"/>
    <cellStyle name="Calculation 2 3 2 9" xfId="2098" xr:uid="{00000000-0005-0000-0000-0000A5030000}"/>
    <cellStyle name="Calculation 2 3 2 9 2" xfId="4005" xr:uid="{00000000-0005-0000-0000-0000A6030000}"/>
    <cellStyle name="Calculation 2 3 2 9 3" xfId="5902" xr:uid="{00000000-0005-0000-0000-0000A7030000}"/>
    <cellStyle name="Calculation 2 3 3" xfId="432" xr:uid="{00000000-0005-0000-0000-0000A8030000}"/>
    <cellStyle name="Calculation 2 3 3 2" xfId="1333" xr:uid="{00000000-0005-0000-0000-0000A9030000}"/>
    <cellStyle name="Calculation 2 3 3 2 2" xfId="3240" xr:uid="{00000000-0005-0000-0000-0000AA030000}"/>
    <cellStyle name="Calculation 2 3 3 2 3" xfId="5137" xr:uid="{00000000-0005-0000-0000-0000AB030000}"/>
    <cellStyle name="Calculation 2 3 3 3" xfId="1660" xr:uid="{00000000-0005-0000-0000-0000AC030000}"/>
    <cellStyle name="Calculation 2 3 3 3 2" xfId="3567" xr:uid="{00000000-0005-0000-0000-0000AD030000}"/>
    <cellStyle name="Calculation 2 3 3 3 3" xfId="5464" xr:uid="{00000000-0005-0000-0000-0000AE030000}"/>
    <cellStyle name="Calculation 2 3 3 4" xfId="1854" xr:uid="{00000000-0005-0000-0000-0000AF030000}"/>
    <cellStyle name="Calculation 2 3 3 4 2" xfId="3761" xr:uid="{00000000-0005-0000-0000-0000B0030000}"/>
    <cellStyle name="Calculation 2 3 3 4 3" xfId="5658" xr:uid="{00000000-0005-0000-0000-0000B1030000}"/>
    <cellStyle name="Calculation 2 3 3 5" xfId="2163" xr:uid="{00000000-0005-0000-0000-0000B2030000}"/>
    <cellStyle name="Calculation 2 3 3 5 2" xfId="4070" xr:uid="{00000000-0005-0000-0000-0000B3030000}"/>
    <cellStyle name="Calculation 2 3 3 5 3" xfId="5967" xr:uid="{00000000-0005-0000-0000-0000B4030000}"/>
    <cellStyle name="Calculation 2 3 3 6" xfId="2339" xr:uid="{00000000-0005-0000-0000-0000B5030000}"/>
    <cellStyle name="Calculation 2 3 3 7" xfId="4236" xr:uid="{00000000-0005-0000-0000-0000B6030000}"/>
    <cellStyle name="Calculation 2 3 4" xfId="577" xr:uid="{00000000-0005-0000-0000-0000B7030000}"/>
    <cellStyle name="Calculation 2 3 4 2" xfId="2484" xr:uid="{00000000-0005-0000-0000-0000B8030000}"/>
    <cellStyle name="Calculation 2 3 4 3" xfId="4381" xr:uid="{00000000-0005-0000-0000-0000B9030000}"/>
    <cellStyle name="Calculation 2 3 5" xfId="746" xr:uid="{00000000-0005-0000-0000-0000BA030000}"/>
    <cellStyle name="Calculation 2 3 5 2" xfId="2653" xr:uid="{00000000-0005-0000-0000-0000BB030000}"/>
    <cellStyle name="Calculation 2 3 5 3" xfId="4550" xr:uid="{00000000-0005-0000-0000-0000BC030000}"/>
    <cellStyle name="Calculation 2 3 6" xfId="708" xr:uid="{00000000-0005-0000-0000-0000BD030000}"/>
    <cellStyle name="Calculation 2 3 6 2" xfId="2615" xr:uid="{00000000-0005-0000-0000-0000BE030000}"/>
    <cellStyle name="Calculation 2 3 6 3" xfId="4512" xr:uid="{00000000-0005-0000-0000-0000BF030000}"/>
    <cellStyle name="Calculation 2 3 7" xfId="991" xr:uid="{00000000-0005-0000-0000-0000C0030000}"/>
    <cellStyle name="Calculation 2 3 7 2" xfId="2898" xr:uid="{00000000-0005-0000-0000-0000C1030000}"/>
    <cellStyle name="Calculation 2 3 7 3" xfId="4795" xr:uid="{00000000-0005-0000-0000-0000C2030000}"/>
    <cellStyle name="Calculation 2 3 8" xfId="1147" xr:uid="{00000000-0005-0000-0000-0000C3030000}"/>
    <cellStyle name="Calculation 2 3 8 2" xfId="3054" xr:uid="{00000000-0005-0000-0000-0000C4030000}"/>
    <cellStyle name="Calculation 2 3 8 3" xfId="4951" xr:uid="{00000000-0005-0000-0000-0000C5030000}"/>
    <cellStyle name="Calculation 2 3 9" xfId="1192" xr:uid="{00000000-0005-0000-0000-0000C6030000}"/>
    <cellStyle name="Calculation 2 3 9 2" xfId="3099" xr:uid="{00000000-0005-0000-0000-0000C7030000}"/>
    <cellStyle name="Calculation 2 3 9 3" xfId="4996" xr:uid="{00000000-0005-0000-0000-0000C8030000}"/>
    <cellStyle name="Calculation 2 4" xfId="356" xr:uid="{00000000-0005-0000-0000-0000C9030000}"/>
    <cellStyle name="Calculation 2 4 10" xfId="221" xr:uid="{00000000-0005-0000-0000-0000CA030000}"/>
    <cellStyle name="Calculation 2 4 2" xfId="509" xr:uid="{00000000-0005-0000-0000-0000CB030000}"/>
    <cellStyle name="Calculation 2 4 2 2" xfId="1459" xr:uid="{00000000-0005-0000-0000-0000CC030000}"/>
    <cellStyle name="Calculation 2 4 2 2 2" xfId="1786" xr:uid="{00000000-0005-0000-0000-0000CD030000}"/>
    <cellStyle name="Calculation 2 4 2 2 2 2" xfId="3693" xr:uid="{00000000-0005-0000-0000-0000CE030000}"/>
    <cellStyle name="Calculation 2 4 2 2 2 3" xfId="5590" xr:uid="{00000000-0005-0000-0000-0000CF030000}"/>
    <cellStyle name="Calculation 2 4 2 2 3" xfId="1980" xr:uid="{00000000-0005-0000-0000-0000D0030000}"/>
    <cellStyle name="Calculation 2 4 2 2 3 2" xfId="3887" xr:uid="{00000000-0005-0000-0000-0000D1030000}"/>
    <cellStyle name="Calculation 2 4 2 2 3 3" xfId="5784" xr:uid="{00000000-0005-0000-0000-0000D2030000}"/>
    <cellStyle name="Calculation 2 4 2 2 4" xfId="2289" xr:uid="{00000000-0005-0000-0000-0000D3030000}"/>
    <cellStyle name="Calculation 2 4 2 2 4 2" xfId="4196" xr:uid="{00000000-0005-0000-0000-0000D4030000}"/>
    <cellStyle name="Calculation 2 4 2 2 4 3" xfId="6093" xr:uid="{00000000-0005-0000-0000-0000D5030000}"/>
    <cellStyle name="Calculation 2 4 2 2 5" xfId="3366" xr:uid="{00000000-0005-0000-0000-0000D6030000}"/>
    <cellStyle name="Calculation 2 4 2 2 6" xfId="5263" xr:uid="{00000000-0005-0000-0000-0000D7030000}"/>
    <cellStyle name="Calculation 2 4 2 3" xfId="1300" xr:uid="{00000000-0005-0000-0000-0000D8030000}"/>
    <cellStyle name="Calculation 2 4 2 3 2" xfId="3207" xr:uid="{00000000-0005-0000-0000-0000D9030000}"/>
    <cellStyle name="Calculation 2 4 2 3 3" xfId="5104" xr:uid="{00000000-0005-0000-0000-0000DA030000}"/>
    <cellStyle name="Calculation 2 4 2 4" xfId="1627" xr:uid="{00000000-0005-0000-0000-0000DB030000}"/>
    <cellStyle name="Calculation 2 4 2 4 2" xfId="3534" xr:uid="{00000000-0005-0000-0000-0000DC030000}"/>
    <cellStyle name="Calculation 2 4 2 4 3" xfId="5431" xr:uid="{00000000-0005-0000-0000-0000DD030000}"/>
    <cellStyle name="Calculation 2 4 2 5" xfId="1821" xr:uid="{00000000-0005-0000-0000-0000DE030000}"/>
    <cellStyle name="Calculation 2 4 2 5 2" xfId="3728" xr:uid="{00000000-0005-0000-0000-0000DF030000}"/>
    <cellStyle name="Calculation 2 4 2 5 3" xfId="5625" xr:uid="{00000000-0005-0000-0000-0000E0030000}"/>
    <cellStyle name="Calculation 2 4 2 6" xfId="2130" xr:uid="{00000000-0005-0000-0000-0000E1030000}"/>
    <cellStyle name="Calculation 2 4 2 6 2" xfId="4037" xr:uid="{00000000-0005-0000-0000-0000E2030000}"/>
    <cellStyle name="Calculation 2 4 2 6 3" xfId="5934" xr:uid="{00000000-0005-0000-0000-0000E3030000}"/>
    <cellStyle name="Calculation 2 4 2 7" xfId="2416" xr:uid="{00000000-0005-0000-0000-0000E4030000}"/>
    <cellStyle name="Calculation 2 4 2 8" xfId="4313" xr:uid="{00000000-0005-0000-0000-0000E5030000}"/>
    <cellStyle name="Calculation 2 4 3" xfId="805" xr:uid="{00000000-0005-0000-0000-0000E6030000}"/>
    <cellStyle name="Calculation 2 4 3 2" xfId="1410" xr:uid="{00000000-0005-0000-0000-0000E7030000}"/>
    <cellStyle name="Calculation 2 4 3 2 2" xfId="3317" xr:uid="{00000000-0005-0000-0000-0000E8030000}"/>
    <cellStyle name="Calculation 2 4 3 2 3" xfId="5214" xr:uid="{00000000-0005-0000-0000-0000E9030000}"/>
    <cellStyle name="Calculation 2 4 3 3" xfId="1737" xr:uid="{00000000-0005-0000-0000-0000EA030000}"/>
    <cellStyle name="Calculation 2 4 3 3 2" xfId="3644" xr:uid="{00000000-0005-0000-0000-0000EB030000}"/>
    <cellStyle name="Calculation 2 4 3 3 3" xfId="5541" xr:uid="{00000000-0005-0000-0000-0000EC030000}"/>
    <cellStyle name="Calculation 2 4 3 4" xfId="1931" xr:uid="{00000000-0005-0000-0000-0000ED030000}"/>
    <cellStyle name="Calculation 2 4 3 4 2" xfId="3838" xr:uid="{00000000-0005-0000-0000-0000EE030000}"/>
    <cellStyle name="Calculation 2 4 3 4 3" xfId="5735" xr:uid="{00000000-0005-0000-0000-0000EF030000}"/>
    <cellStyle name="Calculation 2 4 3 5" xfId="2240" xr:uid="{00000000-0005-0000-0000-0000F0030000}"/>
    <cellStyle name="Calculation 2 4 3 5 2" xfId="4147" xr:uid="{00000000-0005-0000-0000-0000F1030000}"/>
    <cellStyle name="Calculation 2 4 3 5 3" xfId="6044" xr:uid="{00000000-0005-0000-0000-0000F2030000}"/>
    <cellStyle name="Calculation 2 4 3 6" xfId="2712" xr:uid="{00000000-0005-0000-0000-0000F3030000}"/>
    <cellStyle name="Calculation 2 4 3 7" xfId="4609" xr:uid="{00000000-0005-0000-0000-0000F4030000}"/>
    <cellStyle name="Calculation 2 4 4" xfId="919" xr:uid="{00000000-0005-0000-0000-0000F5030000}"/>
    <cellStyle name="Calculation 2 4 4 2" xfId="2826" xr:uid="{00000000-0005-0000-0000-0000F6030000}"/>
    <cellStyle name="Calculation 2 4 4 3" xfId="4723" xr:uid="{00000000-0005-0000-0000-0000F7030000}"/>
    <cellStyle name="Calculation 2 4 5" xfId="1251" xr:uid="{00000000-0005-0000-0000-0000F8030000}"/>
    <cellStyle name="Calculation 2 4 5 2" xfId="3158" xr:uid="{00000000-0005-0000-0000-0000F9030000}"/>
    <cellStyle name="Calculation 2 4 5 3" xfId="5055" xr:uid="{00000000-0005-0000-0000-0000FA030000}"/>
    <cellStyle name="Calculation 2 4 6" xfId="1605" xr:uid="{00000000-0005-0000-0000-0000FB030000}"/>
    <cellStyle name="Calculation 2 4 6 2" xfId="3512" xr:uid="{00000000-0005-0000-0000-0000FC030000}"/>
    <cellStyle name="Calculation 2 4 6 3" xfId="5409" xr:uid="{00000000-0005-0000-0000-0000FD030000}"/>
    <cellStyle name="Calculation 2 4 7" xfId="1468" xr:uid="{00000000-0005-0000-0000-0000FE030000}"/>
    <cellStyle name="Calculation 2 4 7 2" xfId="3375" xr:uid="{00000000-0005-0000-0000-0000FF030000}"/>
    <cellStyle name="Calculation 2 4 7 3" xfId="5272" xr:uid="{00000000-0005-0000-0000-000000040000}"/>
    <cellStyle name="Calculation 2 4 8" xfId="2081" xr:uid="{00000000-0005-0000-0000-000001040000}"/>
    <cellStyle name="Calculation 2 4 8 2" xfId="3988" xr:uid="{00000000-0005-0000-0000-000002040000}"/>
    <cellStyle name="Calculation 2 4 8 3" xfId="5885" xr:uid="{00000000-0005-0000-0000-000003040000}"/>
    <cellStyle name="Calculation 2 4 9" xfId="2302" xr:uid="{00000000-0005-0000-0000-000004040000}"/>
    <cellStyle name="Calculation 2 5" xfId="703" xr:uid="{00000000-0005-0000-0000-000005040000}"/>
    <cellStyle name="Calculation 2 5 2" xfId="1305" xr:uid="{00000000-0005-0000-0000-000006040000}"/>
    <cellStyle name="Calculation 2 5 2 2" xfId="3212" xr:uid="{00000000-0005-0000-0000-000007040000}"/>
    <cellStyle name="Calculation 2 5 2 3" xfId="5109" xr:uid="{00000000-0005-0000-0000-000008040000}"/>
    <cellStyle name="Calculation 2 5 3" xfId="1632" xr:uid="{00000000-0005-0000-0000-000009040000}"/>
    <cellStyle name="Calculation 2 5 3 2" xfId="3539" xr:uid="{00000000-0005-0000-0000-00000A040000}"/>
    <cellStyle name="Calculation 2 5 3 3" xfId="5436" xr:uid="{00000000-0005-0000-0000-00000B040000}"/>
    <cellStyle name="Calculation 2 5 4" xfId="1826" xr:uid="{00000000-0005-0000-0000-00000C040000}"/>
    <cellStyle name="Calculation 2 5 4 2" xfId="3733" xr:uid="{00000000-0005-0000-0000-00000D040000}"/>
    <cellStyle name="Calculation 2 5 4 3" xfId="5630" xr:uid="{00000000-0005-0000-0000-00000E040000}"/>
    <cellStyle name="Calculation 2 5 5" xfId="2135" xr:uid="{00000000-0005-0000-0000-00000F040000}"/>
    <cellStyle name="Calculation 2 5 5 2" xfId="4042" xr:uid="{00000000-0005-0000-0000-000010040000}"/>
    <cellStyle name="Calculation 2 5 5 3" xfId="5939" xr:uid="{00000000-0005-0000-0000-000011040000}"/>
    <cellStyle name="Calculation 2 5 6" xfId="2610" xr:uid="{00000000-0005-0000-0000-000012040000}"/>
    <cellStyle name="Calculation 2 5 7" xfId="4507" xr:uid="{00000000-0005-0000-0000-000013040000}"/>
    <cellStyle name="Calculation 2 6" xfId="1168" xr:uid="{00000000-0005-0000-0000-000014040000}"/>
    <cellStyle name="Calculation 2 6 2" xfId="3075" xr:uid="{00000000-0005-0000-0000-000015040000}"/>
    <cellStyle name="Calculation 2 6 3" xfId="4972" xr:uid="{00000000-0005-0000-0000-000016040000}"/>
    <cellStyle name="Calculation 2 7" xfId="1621" xr:uid="{00000000-0005-0000-0000-000017040000}"/>
    <cellStyle name="Calculation 2 7 2" xfId="3528" xr:uid="{00000000-0005-0000-0000-000018040000}"/>
    <cellStyle name="Calculation 2 7 3" xfId="5425" xr:uid="{00000000-0005-0000-0000-000019040000}"/>
    <cellStyle name="Calculation 2 8" xfId="1583" xr:uid="{00000000-0005-0000-0000-00001A040000}"/>
    <cellStyle name="Calculation 2 8 2" xfId="3490" xr:uid="{00000000-0005-0000-0000-00001B040000}"/>
    <cellStyle name="Calculation 2 8 3" xfId="5387" xr:uid="{00000000-0005-0000-0000-00001C040000}"/>
    <cellStyle name="Check Cell 1" xfId="99" xr:uid="{00000000-0005-0000-0000-00001D040000}"/>
    <cellStyle name="Check Cell 2" xfId="100" xr:uid="{00000000-0005-0000-0000-00001E040000}"/>
    <cellStyle name="Check Cell 2 2" xfId="101" xr:uid="{00000000-0005-0000-0000-00001F040000}"/>
    <cellStyle name="Currency" xfId="160" builtinId="4"/>
    <cellStyle name="Explanatory Text 1" xfId="102" xr:uid="{00000000-0005-0000-0000-000021040000}"/>
    <cellStyle name="Explanatory Text 2" xfId="103" xr:uid="{00000000-0005-0000-0000-000022040000}"/>
    <cellStyle name="Explanatory Text 2 2" xfId="104" xr:uid="{00000000-0005-0000-0000-000023040000}"/>
    <cellStyle name="Good 1" xfId="105" xr:uid="{00000000-0005-0000-0000-000024040000}"/>
    <cellStyle name="Good 2" xfId="106" xr:uid="{00000000-0005-0000-0000-000025040000}"/>
    <cellStyle name="Good 2 2" xfId="107" xr:uid="{00000000-0005-0000-0000-000026040000}"/>
    <cellStyle name="Heading 1 1" xfId="108" xr:uid="{00000000-0005-0000-0000-000027040000}"/>
    <cellStyle name="Heading 1 2" xfId="109" xr:uid="{00000000-0005-0000-0000-000028040000}"/>
    <cellStyle name="Heading 1 2 2" xfId="110" xr:uid="{00000000-0005-0000-0000-000029040000}"/>
    <cellStyle name="Heading 1 2 3" xfId="111" xr:uid="{00000000-0005-0000-0000-00002A040000}"/>
    <cellStyle name="Heading 2 1" xfId="112" xr:uid="{00000000-0005-0000-0000-00002B040000}"/>
    <cellStyle name="Heading 2 2" xfId="113" xr:uid="{00000000-0005-0000-0000-00002C040000}"/>
    <cellStyle name="Heading 2 2 2" xfId="114" xr:uid="{00000000-0005-0000-0000-00002D040000}"/>
    <cellStyle name="Heading 2 2 3" xfId="115" xr:uid="{00000000-0005-0000-0000-00002E040000}"/>
    <cellStyle name="Heading 3 1" xfId="116" xr:uid="{00000000-0005-0000-0000-00002F040000}"/>
    <cellStyle name="Heading 3 2" xfId="117" xr:uid="{00000000-0005-0000-0000-000030040000}"/>
    <cellStyle name="Heading 3 2 2" xfId="118" xr:uid="{00000000-0005-0000-0000-000031040000}"/>
    <cellStyle name="Heading 4 1" xfId="119" xr:uid="{00000000-0005-0000-0000-000032040000}"/>
    <cellStyle name="Heading 4 2" xfId="120" xr:uid="{00000000-0005-0000-0000-000033040000}"/>
    <cellStyle name="Heading 4 2 2" xfId="121" xr:uid="{00000000-0005-0000-0000-000034040000}"/>
    <cellStyle name="Hyperlink 2" xfId="122" xr:uid="{00000000-0005-0000-0000-000035040000}"/>
    <cellStyle name="Hyperlink 2 2" xfId="123" xr:uid="{00000000-0005-0000-0000-000036040000}"/>
    <cellStyle name="Hyperlink 3" xfId="124" xr:uid="{00000000-0005-0000-0000-000037040000}"/>
    <cellStyle name="Input 1" xfId="125" xr:uid="{00000000-0005-0000-0000-000038040000}"/>
    <cellStyle name="Input 1 10" xfId="970" xr:uid="{00000000-0005-0000-0000-000039040000}"/>
    <cellStyle name="Input 1 10 2" xfId="2877" xr:uid="{00000000-0005-0000-0000-00003A040000}"/>
    <cellStyle name="Input 1 10 3" xfId="4774" xr:uid="{00000000-0005-0000-0000-00003B040000}"/>
    <cellStyle name="Input 1 11" xfId="1158" xr:uid="{00000000-0005-0000-0000-00003C040000}"/>
    <cellStyle name="Input 1 11 2" xfId="3065" xr:uid="{00000000-0005-0000-0000-00003D040000}"/>
    <cellStyle name="Input 1 11 3" xfId="4962" xr:uid="{00000000-0005-0000-0000-00003E040000}"/>
    <cellStyle name="Input 1 12" xfId="1175" xr:uid="{00000000-0005-0000-0000-00003F040000}"/>
    <cellStyle name="Input 1 12 2" xfId="3082" xr:uid="{00000000-0005-0000-0000-000040040000}"/>
    <cellStyle name="Input 1 12 3" xfId="4979" xr:uid="{00000000-0005-0000-0000-000041040000}"/>
    <cellStyle name="Input 1 13" xfId="1570" xr:uid="{00000000-0005-0000-0000-000042040000}"/>
    <cellStyle name="Input 1 13 2" xfId="3477" xr:uid="{00000000-0005-0000-0000-000043040000}"/>
    <cellStyle name="Input 1 13 3" xfId="5374" xr:uid="{00000000-0005-0000-0000-000044040000}"/>
    <cellStyle name="Input 1 14" xfId="1599" xr:uid="{00000000-0005-0000-0000-000045040000}"/>
    <cellStyle name="Input 1 14 2" xfId="3506" xr:uid="{00000000-0005-0000-0000-000046040000}"/>
    <cellStyle name="Input 1 14 3" xfId="5403" xr:uid="{00000000-0005-0000-0000-000047040000}"/>
    <cellStyle name="Input 1 15" xfId="1601" xr:uid="{00000000-0005-0000-0000-000048040000}"/>
    <cellStyle name="Input 1 15 2" xfId="3508" xr:uid="{00000000-0005-0000-0000-000049040000}"/>
    <cellStyle name="Input 1 15 3" xfId="5405" xr:uid="{00000000-0005-0000-0000-00004A040000}"/>
    <cellStyle name="Input 1 2" xfId="292" xr:uid="{00000000-0005-0000-0000-00004B040000}"/>
    <cellStyle name="Input 1 2 10" xfId="1202" xr:uid="{00000000-0005-0000-0000-00004C040000}"/>
    <cellStyle name="Input 1 2 10 2" xfId="3109" xr:uid="{00000000-0005-0000-0000-00004D040000}"/>
    <cellStyle name="Input 1 2 10 3" xfId="5006" xr:uid="{00000000-0005-0000-0000-00004E040000}"/>
    <cellStyle name="Input 1 2 11" xfId="1487" xr:uid="{00000000-0005-0000-0000-00004F040000}"/>
    <cellStyle name="Input 1 2 11 2" xfId="3394" xr:uid="{00000000-0005-0000-0000-000050040000}"/>
    <cellStyle name="Input 1 2 11 3" xfId="5291" xr:uid="{00000000-0005-0000-0000-000051040000}"/>
    <cellStyle name="Input 1 2 12" xfId="2017" xr:uid="{00000000-0005-0000-0000-000052040000}"/>
    <cellStyle name="Input 1 2 12 2" xfId="3924" xr:uid="{00000000-0005-0000-0000-000053040000}"/>
    <cellStyle name="Input 1 2 12 3" xfId="5821" xr:uid="{00000000-0005-0000-0000-000054040000}"/>
    <cellStyle name="Input 1 2 2" xfId="316" xr:uid="{00000000-0005-0000-0000-000055040000}"/>
    <cellStyle name="Input 1 2 2 10" xfId="1479" xr:uid="{00000000-0005-0000-0000-000056040000}"/>
    <cellStyle name="Input 1 2 2 10 2" xfId="3386" xr:uid="{00000000-0005-0000-0000-000057040000}"/>
    <cellStyle name="Input 1 2 2 10 3" xfId="5283" xr:uid="{00000000-0005-0000-0000-000058040000}"/>
    <cellStyle name="Input 1 2 2 11" xfId="2041" xr:uid="{00000000-0005-0000-0000-000059040000}"/>
    <cellStyle name="Input 1 2 2 11 2" xfId="3948" xr:uid="{00000000-0005-0000-0000-00005A040000}"/>
    <cellStyle name="Input 1 2 2 11 3" xfId="5845" xr:uid="{00000000-0005-0000-0000-00005B040000}"/>
    <cellStyle name="Input 1 2 2 12" xfId="165" xr:uid="{00000000-0005-0000-0000-00005C040000}"/>
    <cellStyle name="Input 1 2 2 2" xfId="393" xr:uid="{00000000-0005-0000-0000-00005D040000}"/>
    <cellStyle name="Input 1 2 2 2 10" xfId="183" xr:uid="{00000000-0005-0000-0000-00005E040000}"/>
    <cellStyle name="Input 1 2 2 2 2" xfId="546" xr:uid="{00000000-0005-0000-0000-00005F040000}"/>
    <cellStyle name="Input 1 2 2 2 2 2" xfId="1447" xr:uid="{00000000-0005-0000-0000-000060040000}"/>
    <cellStyle name="Input 1 2 2 2 2 2 2" xfId="3354" xr:uid="{00000000-0005-0000-0000-000061040000}"/>
    <cellStyle name="Input 1 2 2 2 2 2 3" xfId="5251" xr:uid="{00000000-0005-0000-0000-000062040000}"/>
    <cellStyle name="Input 1 2 2 2 2 3" xfId="1774" xr:uid="{00000000-0005-0000-0000-000063040000}"/>
    <cellStyle name="Input 1 2 2 2 2 3 2" xfId="3681" xr:uid="{00000000-0005-0000-0000-000064040000}"/>
    <cellStyle name="Input 1 2 2 2 2 3 3" xfId="5578" xr:uid="{00000000-0005-0000-0000-000065040000}"/>
    <cellStyle name="Input 1 2 2 2 2 4" xfId="1968" xr:uid="{00000000-0005-0000-0000-000066040000}"/>
    <cellStyle name="Input 1 2 2 2 2 4 2" xfId="3875" xr:uid="{00000000-0005-0000-0000-000067040000}"/>
    <cellStyle name="Input 1 2 2 2 2 4 3" xfId="5772" xr:uid="{00000000-0005-0000-0000-000068040000}"/>
    <cellStyle name="Input 1 2 2 2 2 5" xfId="2277" xr:uid="{00000000-0005-0000-0000-000069040000}"/>
    <cellStyle name="Input 1 2 2 2 2 5 2" xfId="4184" xr:uid="{00000000-0005-0000-0000-00006A040000}"/>
    <cellStyle name="Input 1 2 2 2 2 5 3" xfId="6081" xr:uid="{00000000-0005-0000-0000-00006B040000}"/>
    <cellStyle name="Input 1 2 2 2 2 6" xfId="2453" xr:uid="{00000000-0005-0000-0000-00006C040000}"/>
    <cellStyle name="Input 1 2 2 2 2 7" xfId="4350" xr:uid="{00000000-0005-0000-0000-00006D040000}"/>
    <cellStyle name="Input 1 2 2 2 3" xfId="686" xr:uid="{00000000-0005-0000-0000-00006E040000}"/>
    <cellStyle name="Input 1 2 2 2 3 2" xfId="2593" xr:uid="{00000000-0005-0000-0000-00006F040000}"/>
    <cellStyle name="Input 1 2 2 2 3 3" xfId="4490" xr:uid="{00000000-0005-0000-0000-000070040000}"/>
    <cellStyle name="Input 1 2 2 2 4" xfId="835" xr:uid="{00000000-0005-0000-0000-000071040000}"/>
    <cellStyle name="Input 1 2 2 2 4 2" xfId="2742" xr:uid="{00000000-0005-0000-0000-000072040000}"/>
    <cellStyle name="Input 1 2 2 2 4 3" xfId="4639" xr:uid="{00000000-0005-0000-0000-000073040000}"/>
    <cellStyle name="Input 1 2 2 2 5" xfId="956" xr:uid="{00000000-0005-0000-0000-000074040000}"/>
    <cellStyle name="Input 1 2 2 2 5 2" xfId="2863" xr:uid="{00000000-0005-0000-0000-000075040000}"/>
    <cellStyle name="Input 1 2 2 2 5 3" xfId="4760" xr:uid="{00000000-0005-0000-0000-000076040000}"/>
    <cellStyle name="Input 1 2 2 2 6" xfId="1288" xr:uid="{00000000-0005-0000-0000-000077040000}"/>
    <cellStyle name="Input 1 2 2 2 6 2" xfId="3195" xr:uid="{00000000-0005-0000-0000-000078040000}"/>
    <cellStyle name="Input 1 2 2 2 6 3" xfId="5092" xr:uid="{00000000-0005-0000-0000-000079040000}"/>
    <cellStyle name="Input 1 2 2 2 7" xfId="1625" xr:uid="{00000000-0005-0000-0000-00007A040000}"/>
    <cellStyle name="Input 1 2 2 2 7 2" xfId="3532" xr:uid="{00000000-0005-0000-0000-00007B040000}"/>
    <cellStyle name="Input 1 2 2 2 7 3" xfId="5429" xr:uid="{00000000-0005-0000-0000-00007C040000}"/>
    <cellStyle name="Input 1 2 2 2 8" xfId="1809" xr:uid="{00000000-0005-0000-0000-00007D040000}"/>
    <cellStyle name="Input 1 2 2 2 8 2" xfId="3716" xr:uid="{00000000-0005-0000-0000-00007E040000}"/>
    <cellStyle name="Input 1 2 2 2 8 3" xfId="5613" xr:uid="{00000000-0005-0000-0000-00007F040000}"/>
    <cellStyle name="Input 1 2 2 2 9" xfId="2118" xr:uid="{00000000-0005-0000-0000-000080040000}"/>
    <cellStyle name="Input 1 2 2 2 9 2" xfId="4025" xr:uid="{00000000-0005-0000-0000-000081040000}"/>
    <cellStyle name="Input 1 2 2 2 9 3" xfId="5922" xr:uid="{00000000-0005-0000-0000-000082040000}"/>
    <cellStyle name="Input 1 2 2 3" xfId="469" xr:uid="{00000000-0005-0000-0000-000083040000}"/>
    <cellStyle name="Input 1 2 2 3 2" xfId="1370" xr:uid="{00000000-0005-0000-0000-000084040000}"/>
    <cellStyle name="Input 1 2 2 3 2 2" xfId="3277" xr:uid="{00000000-0005-0000-0000-000085040000}"/>
    <cellStyle name="Input 1 2 2 3 2 3" xfId="5174" xr:uid="{00000000-0005-0000-0000-000086040000}"/>
    <cellStyle name="Input 1 2 2 3 3" xfId="1697" xr:uid="{00000000-0005-0000-0000-000087040000}"/>
    <cellStyle name="Input 1 2 2 3 3 2" xfId="3604" xr:uid="{00000000-0005-0000-0000-000088040000}"/>
    <cellStyle name="Input 1 2 2 3 3 3" xfId="5501" xr:uid="{00000000-0005-0000-0000-000089040000}"/>
    <cellStyle name="Input 1 2 2 3 4" xfId="1891" xr:uid="{00000000-0005-0000-0000-00008A040000}"/>
    <cellStyle name="Input 1 2 2 3 4 2" xfId="3798" xr:uid="{00000000-0005-0000-0000-00008B040000}"/>
    <cellStyle name="Input 1 2 2 3 4 3" xfId="5695" xr:uid="{00000000-0005-0000-0000-00008C040000}"/>
    <cellStyle name="Input 1 2 2 3 5" xfId="2200" xr:uid="{00000000-0005-0000-0000-00008D040000}"/>
    <cellStyle name="Input 1 2 2 3 5 2" xfId="4107" xr:uid="{00000000-0005-0000-0000-00008E040000}"/>
    <cellStyle name="Input 1 2 2 3 5 3" xfId="6004" xr:uid="{00000000-0005-0000-0000-00008F040000}"/>
    <cellStyle name="Input 1 2 2 3 6" xfId="2376" xr:uid="{00000000-0005-0000-0000-000090040000}"/>
    <cellStyle name="Input 1 2 2 3 7" xfId="4273" xr:uid="{00000000-0005-0000-0000-000091040000}"/>
    <cellStyle name="Input 1 2 2 4" xfId="614" xr:uid="{00000000-0005-0000-0000-000092040000}"/>
    <cellStyle name="Input 1 2 2 4 2" xfId="2521" xr:uid="{00000000-0005-0000-0000-000093040000}"/>
    <cellStyle name="Input 1 2 2 4 3" xfId="4418" xr:uid="{00000000-0005-0000-0000-000094040000}"/>
    <cellStyle name="Input 1 2 2 5" xfId="774" xr:uid="{00000000-0005-0000-0000-000095040000}"/>
    <cellStyle name="Input 1 2 2 5 2" xfId="2681" xr:uid="{00000000-0005-0000-0000-000096040000}"/>
    <cellStyle name="Input 1 2 2 5 3" xfId="4578" xr:uid="{00000000-0005-0000-0000-000097040000}"/>
    <cellStyle name="Input 1 2 2 6" xfId="879" xr:uid="{00000000-0005-0000-0000-000098040000}"/>
    <cellStyle name="Input 1 2 2 6 2" xfId="2786" xr:uid="{00000000-0005-0000-0000-000099040000}"/>
    <cellStyle name="Input 1 2 2 6 3" xfId="4683" xr:uid="{00000000-0005-0000-0000-00009A040000}"/>
    <cellStyle name="Input 1 2 2 7" xfId="1028" xr:uid="{00000000-0005-0000-0000-00009B040000}"/>
    <cellStyle name="Input 1 2 2 7 2" xfId="2935" xr:uid="{00000000-0005-0000-0000-00009C040000}"/>
    <cellStyle name="Input 1 2 2 7 3" xfId="4832" xr:uid="{00000000-0005-0000-0000-00009D040000}"/>
    <cellStyle name="Input 1 2 2 8" xfId="1122" xr:uid="{00000000-0005-0000-0000-00009E040000}"/>
    <cellStyle name="Input 1 2 2 8 2" xfId="3029" xr:uid="{00000000-0005-0000-0000-00009F040000}"/>
    <cellStyle name="Input 1 2 2 8 3" xfId="4926" xr:uid="{00000000-0005-0000-0000-0000A0040000}"/>
    <cellStyle name="Input 1 2 2 9" xfId="1220" xr:uid="{00000000-0005-0000-0000-0000A1040000}"/>
    <cellStyle name="Input 1 2 2 9 2" xfId="3127" xr:uid="{00000000-0005-0000-0000-0000A2040000}"/>
    <cellStyle name="Input 1 2 2 9 3" xfId="5024" xr:uid="{00000000-0005-0000-0000-0000A3040000}"/>
    <cellStyle name="Input 1 2 3" xfId="344" xr:uid="{00000000-0005-0000-0000-0000A4040000}"/>
    <cellStyle name="Input 1 2 3 10" xfId="2069" xr:uid="{00000000-0005-0000-0000-0000A5040000}"/>
    <cellStyle name="Input 1 2 3 10 2" xfId="3976" xr:uid="{00000000-0005-0000-0000-0000A6040000}"/>
    <cellStyle name="Input 1 2 3 10 3" xfId="5873" xr:uid="{00000000-0005-0000-0000-0000A7040000}"/>
    <cellStyle name="Input 1 2 3 11" xfId="254" xr:uid="{00000000-0005-0000-0000-0000A8040000}"/>
    <cellStyle name="Input 1 2 3 2" xfId="497" xr:uid="{00000000-0005-0000-0000-0000A9040000}"/>
    <cellStyle name="Input 1 2 3 2 2" xfId="1398" xr:uid="{00000000-0005-0000-0000-0000AA040000}"/>
    <cellStyle name="Input 1 2 3 2 2 2" xfId="3305" xr:uid="{00000000-0005-0000-0000-0000AB040000}"/>
    <cellStyle name="Input 1 2 3 2 2 3" xfId="5202" xr:uid="{00000000-0005-0000-0000-0000AC040000}"/>
    <cellStyle name="Input 1 2 3 2 3" xfId="1725" xr:uid="{00000000-0005-0000-0000-0000AD040000}"/>
    <cellStyle name="Input 1 2 3 2 3 2" xfId="3632" xr:uid="{00000000-0005-0000-0000-0000AE040000}"/>
    <cellStyle name="Input 1 2 3 2 3 3" xfId="5529" xr:uid="{00000000-0005-0000-0000-0000AF040000}"/>
    <cellStyle name="Input 1 2 3 2 4" xfId="1919" xr:uid="{00000000-0005-0000-0000-0000B0040000}"/>
    <cellStyle name="Input 1 2 3 2 4 2" xfId="3826" xr:uid="{00000000-0005-0000-0000-0000B1040000}"/>
    <cellStyle name="Input 1 2 3 2 4 3" xfId="5723" xr:uid="{00000000-0005-0000-0000-0000B2040000}"/>
    <cellStyle name="Input 1 2 3 2 5" xfId="2228" xr:uid="{00000000-0005-0000-0000-0000B3040000}"/>
    <cellStyle name="Input 1 2 3 2 5 2" xfId="4135" xr:uid="{00000000-0005-0000-0000-0000B4040000}"/>
    <cellStyle name="Input 1 2 3 2 5 3" xfId="6032" xr:uid="{00000000-0005-0000-0000-0000B5040000}"/>
    <cellStyle name="Input 1 2 3 2 6" xfId="2404" xr:uid="{00000000-0005-0000-0000-0000B6040000}"/>
    <cellStyle name="Input 1 2 3 2 7" xfId="4301" xr:uid="{00000000-0005-0000-0000-0000B7040000}"/>
    <cellStyle name="Input 1 2 3 3" xfId="642" xr:uid="{00000000-0005-0000-0000-0000B8040000}"/>
    <cellStyle name="Input 1 2 3 3 2" xfId="2549" xr:uid="{00000000-0005-0000-0000-0000B9040000}"/>
    <cellStyle name="Input 1 2 3 3 3" xfId="4446" xr:uid="{00000000-0005-0000-0000-0000BA040000}"/>
    <cellStyle name="Input 1 2 3 4" xfId="796" xr:uid="{00000000-0005-0000-0000-0000BB040000}"/>
    <cellStyle name="Input 1 2 3 4 2" xfId="2703" xr:uid="{00000000-0005-0000-0000-0000BC040000}"/>
    <cellStyle name="Input 1 2 3 4 3" xfId="4600" xr:uid="{00000000-0005-0000-0000-0000BD040000}"/>
    <cellStyle name="Input 1 2 3 5" xfId="907" xr:uid="{00000000-0005-0000-0000-0000BE040000}"/>
    <cellStyle name="Input 1 2 3 5 2" xfId="2814" xr:uid="{00000000-0005-0000-0000-0000BF040000}"/>
    <cellStyle name="Input 1 2 3 5 3" xfId="4711" xr:uid="{00000000-0005-0000-0000-0000C0040000}"/>
    <cellStyle name="Input 1 2 3 6" xfId="1056" xr:uid="{00000000-0005-0000-0000-0000C1040000}"/>
    <cellStyle name="Input 1 2 3 6 2" xfId="2963" xr:uid="{00000000-0005-0000-0000-0000C2040000}"/>
    <cellStyle name="Input 1 2 3 6 3" xfId="4860" xr:uid="{00000000-0005-0000-0000-0000C3040000}"/>
    <cellStyle name="Input 1 2 3 7" xfId="1101" xr:uid="{00000000-0005-0000-0000-0000C4040000}"/>
    <cellStyle name="Input 1 2 3 7 2" xfId="3008" xr:uid="{00000000-0005-0000-0000-0000C5040000}"/>
    <cellStyle name="Input 1 2 3 7 3" xfId="4905" xr:uid="{00000000-0005-0000-0000-0000C6040000}"/>
    <cellStyle name="Input 1 2 3 8" xfId="1242" xr:uid="{00000000-0005-0000-0000-0000C7040000}"/>
    <cellStyle name="Input 1 2 3 8 2" xfId="3149" xr:uid="{00000000-0005-0000-0000-0000C8040000}"/>
    <cellStyle name="Input 1 2 3 8 3" xfId="5046" xr:uid="{00000000-0005-0000-0000-0000C9040000}"/>
    <cellStyle name="Input 1 2 3 9" xfId="1471" xr:uid="{00000000-0005-0000-0000-0000CA040000}"/>
    <cellStyle name="Input 1 2 3 9 2" xfId="3378" xr:uid="{00000000-0005-0000-0000-0000CB040000}"/>
    <cellStyle name="Input 1 2 3 9 3" xfId="5275" xr:uid="{00000000-0005-0000-0000-0000CC040000}"/>
    <cellStyle name="Input 1 2 4" xfId="445" xr:uid="{00000000-0005-0000-0000-0000CD040000}"/>
    <cellStyle name="Input 1 2 4 2" xfId="1346" xr:uid="{00000000-0005-0000-0000-0000CE040000}"/>
    <cellStyle name="Input 1 2 4 2 2" xfId="3253" xr:uid="{00000000-0005-0000-0000-0000CF040000}"/>
    <cellStyle name="Input 1 2 4 2 3" xfId="5150" xr:uid="{00000000-0005-0000-0000-0000D0040000}"/>
    <cellStyle name="Input 1 2 4 3" xfId="1673" xr:uid="{00000000-0005-0000-0000-0000D1040000}"/>
    <cellStyle name="Input 1 2 4 3 2" xfId="3580" xr:uid="{00000000-0005-0000-0000-0000D2040000}"/>
    <cellStyle name="Input 1 2 4 3 3" xfId="5477" xr:uid="{00000000-0005-0000-0000-0000D3040000}"/>
    <cellStyle name="Input 1 2 4 4" xfId="1867" xr:uid="{00000000-0005-0000-0000-0000D4040000}"/>
    <cellStyle name="Input 1 2 4 4 2" xfId="3774" xr:uid="{00000000-0005-0000-0000-0000D5040000}"/>
    <cellStyle name="Input 1 2 4 4 3" xfId="5671" xr:uid="{00000000-0005-0000-0000-0000D6040000}"/>
    <cellStyle name="Input 1 2 4 5" xfId="2176" xr:uid="{00000000-0005-0000-0000-0000D7040000}"/>
    <cellStyle name="Input 1 2 4 5 2" xfId="4083" xr:uid="{00000000-0005-0000-0000-0000D8040000}"/>
    <cellStyle name="Input 1 2 4 5 3" xfId="5980" xr:uid="{00000000-0005-0000-0000-0000D9040000}"/>
    <cellStyle name="Input 1 2 4 6" xfId="2352" xr:uid="{00000000-0005-0000-0000-0000DA040000}"/>
    <cellStyle name="Input 1 2 4 7" xfId="4249" xr:uid="{00000000-0005-0000-0000-0000DB040000}"/>
    <cellStyle name="Input 1 2 5" xfId="590" xr:uid="{00000000-0005-0000-0000-0000DC040000}"/>
    <cellStyle name="Input 1 2 5 2" xfId="2497" xr:uid="{00000000-0005-0000-0000-0000DD040000}"/>
    <cellStyle name="Input 1 2 5 3" xfId="4394" xr:uid="{00000000-0005-0000-0000-0000DE040000}"/>
    <cellStyle name="Input 1 2 6" xfId="756" xr:uid="{00000000-0005-0000-0000-0000DF040000}"/>
    <cellStyle name="Input 1 2 6 2" xfId="2663" xr:uid="{00000000-0005-0000-0000-0000E0040000}"/>
    <cellStyle name="Input 1 2 6 3" xfId="4560" xr:uid="{00000000-0005-0000-0000-0000E1040000}"/>
    <cellStyle name="Input 1 2 7" xfId="855" xr:uid="{00000000-0005-0000-0000-0000E2040000}"/>
    <cellStyle name="Input 1 2 7 2" xfId="2762" xr:uid="{00000000-0005-0000-0000-0000E3040000}"/>
    <cellStyle name="Input 1 2 7 3" xfId="4659" xr:uid="{00000000-0005-0000-0000-0000E4040000}"/>
    <cellStyle name="Input 1 2 8" xfId="1004" xr:uid="{00000000-0005-0000-0000-0000E5040000}"/>
    <cellStyle name="Input 1 2 8 2" xfId="2911" xr:uid="{00000000-0005-0000-0000-0000E6040000}"/>
    <cellStyle name="Input 1 2 8 3" xfId="4808" xr:uid="{00000000-0005-0000-0000-0000E7040000}"/>
    <cellStyle name="Input 1 2 9" xfId="1084" xr:uid="{00000000-0005-0000-0000-0000E8040000}"/>
    <cellStyle name="Input 1 2 9 2" xfId="2991" xr:uid="{00000000-0005-0000-0000-0000E9040000}"/>
    <cellStyle name="Input 1 2 9 3" xfId="4888" xr:uid="{00000000-0005-0000-0000-0000EA040000}"/>
    <cellStyle name="Input 1 3" xfId="277" xr:uid="{00000000-0005-0000-0000-0000EB040000}"/>
    <cellStyle name="Input 1 3 10" xfId="1589" xr:uid="{00000000-0005-0000-0000-0000EC040000}"/>
    <cellStyle name="Input 1 3 10 2" xfId="3496" xr:uid="{00000000-0005-0000-0000-0000ED040000}"/>
    <cellStyle name="Input 1 3 10 3" xfId="5393" xr:uid="{00000000-0005-0000-0000-0000EE040000}"/>
    <cellStyle name="Input 1 3 11" xfId="2002" xr:uid="{00000000-0005-0000-0000-0000EF040000}"/>
    <cellStyle name="Input 1 3 11 2" xfId="3909" xr:uid="{00000000-0005-0000-0000-0000F0040000}"/>
    <cellStyle name="Input 1 3 11 3" xfId="5806" xr:uid="{00000000-0005-0000-0000-0000F1040000}"/>
    <cellStyle name="Input 1 3 2" xfId="371" xr:uid="{00000000-0005-0000-0000-0000F2040000}"/>
    <cellStyle name="Input 1 3 2 10" xfId="228" xr:uid="{00000000-0005-0000-0000-0000F3040000}"/>
    <cellStyle name="Input 1 3 2 2" xfId="524" xr:uid="{00000000-0005-0000-0000-0000F4040000}"/>
    <cellStyle name="Input 1 3 2 2 2" xfId="1425" xr:uid="{00000000-0005-0000-0000-0000F5040000}"/>
    <cellStyle name="Input 1 3 2 2 2 2" xfId="3332" xr:uid="{00000000-0005-0000-0000-0000F6040000}"/>
    <cellStyle name="Input 1 3 2 2 2 3" xfId="5229" xr:uid="{00000000-0005-0000-0000-0000F7040000}"/>
    <cellStyle name="Input 1 3 2 2 3" xfId="1752" xr:uid="{00000000-0005-0000-0000-0000F8040000}"/>
    <cellStyle name="Input 1 3 2 2 3 2" xfId="3659" xr:uid="{00000000-0005-0000-0000-0000F9040000}"/>
    <cellStyle name="Input 1 3 2 2 3 3" xfId="5556" xr:uid="{00000000-0005-0000-0000-0000FA040000}"/>
    <cellStyle name="Input 1 3 2 2 4" xfId="1946" xr:uid="{00000000-0005-0000-0000-0000FB040000}"/>
    <cellStyle name="Input 1 3 2 2 4 2" xfId="3853" xr:uid="{00000000-0005-0000-0000-0000FC040000}"/>
    <cellStyle name="Input 1 3 2 2 4 3" xfId="5750" xr:uid="{00000000-0005-0000-0000-0000FD040000}"/>
    <cellStyle name="Input 1 3 2 2 5" xfId="2255" xr:uid="{00000000-0005-0000-0000-0000FE040000}"/>
    <cellStyle name="Input 1 3 2 2 5 2" xfId="4162" xr:uid="{00000000-0005-0000-0000-0000FF040000}"/>
    <cellStyle name="Input 1 3 2 2 5 3" xfId="6059" xr:uid="{00000000-0005-0000-0000-000000050000}"/>
    <cellStyle name="Input 1 3 2 2 6" xfId="2431" xr:uid="{00000000-0005-0000-0000-000001050000}"/>
    <cellStyle name="Input 1 3 2 2 7" xfId="4328" xr:uid="{00000000-0005-0000-0000-000002050000}"/>
    <cellStyle name="Input 1 3 2 3" xfId="664" xr:uid="{00000000-0005-0000-0000-000003050000}"/>
    <cellStyle name="Input 1 3 2 3 2" xfId="2571" xr:uid="{00000000-0005-0000-0000-000004050000}"/>
    <cellStyle name="Input 1 3 2 3 3" xfId="4468" xr:uid="{00000000-0005-0000-0000-000005050000}"/>
    <cellStyle name="Input 1 3 2 4" xfId="819" xr:uid="{00000000-0005-0000-0000-000006050000}"/>
    <cellStyle name="Input 1 3 2 4 2" xfId="2726" xr:uid="{00000000-0005-0000-0000-000007050000}"/>
    <cellStyle name="Input 1 3 2 4 3" xfId="4623" xr:uid="{00000000-0005-0000-0000-000008050000}"/>
    <cellStyle name="Input 1 3 2 5" xfId="934" xr:uid="{00000000-0005-0000-0000-000009050000}"/>
    <cellStyle name="Input 1 3 2 5 2" xfId="2841" xr:uid="{00000000-0005-0000-0000-00000A050000}"/>
    <cellStyle name="Input 1 3 2 5 3" xfId="4738" xr:uid="{00000000-0005-0000-0000-00000B050000}"/>
    <cellStyle name="Input 1 3 2 6" xfId="1266" xr:uid="{00000000-0005-0000-0000-00000C050000}"/>
    <cellStyle name="Input 1 3 2 6 2" xfId="3173" xr:uid="{00000000-0005-0000-0000-00000D050000}"/>
    <cellStyle name="Input 1 3 2 6 3" xfId="5070" xr:uid="{00000000-0005-0000-0000-00000E050000}"/>
    <cellStyle name="Input 1 3 2 7" xfId="1618" xr:uid="{00000000-0005-0000-0000-00000F050000}"/>
    <cellStyle name="Input 1 3 2 7 2" xfId="3525" xr:uid="{00000000-0005-0000-0000-000010050000}"/>
    <cellStyle name="Input 1 3 2 7 3" xfId="5422" xr:uid="{00000000-0005-0000-0000-000011050000}"/>
    <cellStyle name="Input 1 3 2 8" xfId="1498" xr:uid="{00000000-0005-0000-0000-000012050000}"/>
    <cellStyle name="Input 1 3 2 8 2" xfId="3405" xr:uid="{00000000-0005-0000-0000-000013050000}"/>
    <cellStyle name="Input 1 3 2 8 3" xfId="5302" xr:uid="{00000000-0005-0000-0000-000014050000}"/>
    <cellStyle name="Input 1 3 2 9" xfId="2096" xr:uid="{00000000-0005-0000-0000-000015050000}"/>
    <cellStyle name="Input 1 3 2 9 2" xfId="4003" xr:uid="{00000000-0005-0000-0000-000016050000}"/>
    <cellStyle name="Input 1 3 2 9 3" xfId="5900" xr:uid="{00000000-0005-0000-0000-000017050000}"/>
    <cellStyle name="Input 1 3 3" xfId="430" xr:uid="{00000000-0005-0000-0000-000018050000}"/>
    <cellStyle name="Input 1 3 3 2" xfId="1331" xr:uid="{00000000-0005-0000-0000-000019050000}"/>
    <cellStyle name="Input 1 3 3 2 2" xfId="3238" xr:uid="{00000000-0005-0000-0000-00001A050000}"/>
    <cellStyle name="Input 1 3 3 2 3" xfId="5135" xr:uid="{00000000-0005-0000-0000-00001B050000}"/>
    <cellStyle name="Input 1 3 3 3" xfId="1658" xr:uid="{00000000-0005-0000-0000-00001C050000}"/>
    <cellStyle name="Input 1 3 3 3 2" xfId="3565" xr:uid="{00000000-0005-0000-0000-00001D050000}"/>
    <cellStyle name="Input 1 3 3 3 3" xfId="5462" xr:uid="{00000000-0005-0000-0000-00001E050000}"/>
    <cellStyle name="Input 1 3 3 4" xfId="1852" xr:uid="{00000000-0005-0000-0000-00001F050000}"/>
    <cellStyle name="Input 1 3 3 4 2" xfId="3759" xr:uid="{00000000-0005-0000-0000-000020050000}"/>
    <cellStyle name="Input 1 3 3 4 3" xfId="5656" xr:uid="{00000000-0005-0000-0000-000021050000}"/>
    <cellStyle name="Input 1 3 3 5" xfId="2161" xr:uid="{00000000-0005-0000-0000-000022050000}"/>
    <cellStyle name="Input 1 3 3 5 2" xfId="4068" xr:uid="{00000000-0005-0000-0000-000023050000}"/>
    <cellStyle name="Input 1 3 3 5 3" xfId="5965" xr:uid="{00000000-0005-0000-0000-000024050000}"/>
    <cellStyle name="Input 1 3 3 6" xfId="2337" xr:uid="{00000000-0005-0000-0000-000025050000}"/>
    <cellStyle name="Input 1 3 3 7" xfId="4234" xr:uid="{00000000-0005-0000-0000-000026050000}"/>
    <cellStyle name="Input 1 3 4" xfId="575" xr:uid="{00000000-0005-0000-0000-000027050000}"/>
    <cellStyle name="Input 1 3 4 2" xfId="2482" xr:uid="{00000000-0005-0000-0000-000028050000}"/>
    <cellStyle name="Input 1 3 4 3" xfId="4379" xr:uid="{00000000-0005-0000-0000-000029050000}"/>
    <cellStyle name="Input 1 3 5" xfId="744" xr:uid="{00000000-0005-0000-0000-00002A050000}"/>
    <cellStyle name="Input 1 3 5 2" xfId="2651" xr:uid="{00000000-0005-0000-0000-00002B050000}"/>
    <cellStyle name="Input 1 3 5 3" xfId="4548" xr:uid="{00000000-0005-0000-0000-00002C050000}"/>
    <cellStyle name="Input 1 3 6" xfId="709" xr:uid="{00000000-0005-0000-0000-00002D050000}"/>
    <cellStyle name="Input 1 3 6 2" xfId="2616" xr:uid="{00000000-0005-0000-0000-00002E050000}"/>
    <cellStyle name="Input 1 3 6 3" xfId="4513" xr:uid="{00000000-0005-0000-0000-00002F050000}"/>
    <cellStyle name="Input 1 3 7" xfId="989" xr:uid="{00000000-0005-0000-0000-000030050000}"/>
    <cellStyle name="Input 1 3 7 2" xfId="2896" xr:uid="{00000000-0005-0000-0000-000031050000}"/>
    <cellStyle name="Input 1 3 7 3" xfId="4793" xr:uid="{00000000-0005-0000-0000-000032050000}"/>
    <cellStyle name="Input 1 3 8" xfId="1089" xr:uid="{00000000-0005-0000-0000-000033050000}"/>
    <cellStyle name="Input 1 3 8 2" xfId="2996" xr:uid="{00000000-0005-0000-0000-000034050000}"/>
    <cellStyle name="Input 1 3 8 3" xfId="4893" xr:uid="{00000000-0005-0000-0000-000035050000}"/>
    <cellStyle name="Input 1 3 9" xfId="1190" xr:uid="{00000000-0005-0000-0000-000036050000}"/>
    <cellStyle name="Input 1 3 9 2" xfId="3097" xr:uid="{00000000-0005-0000-0000-000037050000}"/>
    <cellStyle name="Input 1 3 9 3" xfId="4994" xr:uid="{00000000-0005-0000-0000-000038050000}"/>
    <cellStyle name="Input 1 4" xfId="270" xr:uid="{00000000-0005-0000-0000-000039050000}"/>
    <cellStyle name="Input 1 4 10" xfId="1562" xr:uid="{00000000-0005-0000-0000-00003A050000}"/>
    <cellStyle name="Input 1 4 10 2" xfId="3469" xr:uid="{00000000-0005-0000-0000-00003B050000}"/>
    <cellStyle name="Input 1 4 10 3" xfId="5366" xr:uid="{00000000-0005-0000-0000-00003C050000}"/>
    <cellStyle name="Input 1 4 11" xfId="1995" xr:uid="{00000000-0005-0000-0000-00003D050000}"/>
    <cellStyle name="Input 1 4 11 2" xfId="3902" xr:uid="{00000000-0005-0000-0000-00003E050000}"/>
    <cellStyle name="Input 1 4 11 3" xfId="5799" xr:uid="{00000000-0005-0000-0000-00003F050000}"/>
    <cellStyle name="Input 1 4 12" xfId="193" xr:uid="{00000000-0005-0000-0000-000040050000}"/>
    <cellStyle name="Input 1 4 2" xfId="364" xr:uid="{00000000-0005-0000-0000-000041050000}"/>
    <cellStyle name="Input 1 4 2 10" xfId="225" xr:uid="{00000000-0005-0000-0000-000042050000}"/>
    <cellStyle name="Input 1 4 2 2" xfId="517" xr:uid="{00000000-0005-0000-0000-000043050000}"/>
    <cellStyle name="Input 1 4 2 2 2" xfId="1418" xr:uid="{00000000-0005-0000-0000-000044050000}"/>
    <cellStyle name="Input 1 4 2 2 2 2" xfId="3325" xr:uid="{00000000-0005-0000-0000-000045050000}"/>
    <cellStyle name="Input 1 4 2 2 2 3" xfId="5222" xr:uid="{00000000-0005-0000-0000-000046050000}"/>
    <cellStyle name="Input 1 4 2 2 3" xfId="1745" xr:uid="{00000000-0005-0000-0000-000047050000}"/>
    <cellStyle name="Input 1 4 2 2 3 2" xfId="3652" xr:uid="{00000000-0005-0000-0000-000048050000}"/>
    <cellStyle name="Input 1 4 2 2 3 3" xfId="5549" xr:uid="{00000000-0005-0000-0000-000049050000}"/>
    <cellStyle name="Input 1 4 2 2 4" xfId="1939" xr:uid="{00000000-0005-0000-0000-00004A050000}"/>
    <cellStyle name="Input 1 4 2 2 4 2" xfId="3846" xr:uid="{00000000-0005-0000-0000-00004B050000}"/>
    <cellStyle name="Input 1 4 2 2 4 3" xfId="5743" xr:uid="{00000000-0005-0000-0000-00004C050000}"/>
    <cellStyle name="Input 1 4 2 2 5" xfId="2248" xr:uid="{00000000-0005-0000-0000-00004D050000}"/>
    <cellStyle name="Input 1 4 2 2 5 2" xfId="4155" xr:uid="{00000000-0005-0000-0000-00004E050000}"/>
    <cellStyle name="Input 1 4 2 2 5 3" xfId="6052" xr:uid="{00000000-0005-0000-0000-00004F050000}"/>
    <cellStyle name="Input 1 4 2 2 6" xfId="2424" xr:uid="{00000000-0005-0000-0000-000050050000}"/>
    <cellStyle name="Input 1 4 2 2 7" xfId="4321" xr:uid="{00000000-0005-0000-0000-000051050000}"/>
    <cellStyle name="Input 1 4 2 3" xfId="657" xr:uid="{00000000-0005-0000-0000-000052050000}"/>
    <cellStyle name="Input 1 4 2 3 2" xfId="2564" xr:uid="{00000000-0005-0000-0000-000053050000}"/>
    <cellStyle name="Input 1 4 2 3 3" xfId="4461" xr:uid="{00000000-0005-0000-0000-000054050000}"/>
    <cellStyle name="Input 1 4 2 4" xfId="812" xr:uid="{00000000-0005-0000-0000-000055050000}"/>
    <cellStyle name="Input 1 4 2 4 2" xfId="2719" xr:uid="{00000000-0005-0000-0000-000056050000}"/>
    <cellStyle name="Input 1 4 2 4 3" xfId="4616" xr:uid="{00000000-0005-0000-0000-000057050000}"/>
    <cellStyle name="Input 1 4 2 5" xfId="927" xr:uid="{00000000-0005-0000-0000-000058050000}"/>
    <cellStyle name="Input 1 4 2 5 2" xfId="2834" xr:uid="{00000000-0005-0000-0000-000059050000}"/>
    <cellStyle name="Input 1 4 2 5 3" xfId="4731" xr:uid="{00000000-0005-0000-0000-00005A050000}"/>
    <cellStyle name="Input 1 4 2 6" xfId="1259" xr:uid="{00000000-0005-0000-0000-00005B050000}"/>
    <cellStyle name="Input 1 4 2 6 2" xfId="3166" xr:uid="{00000000-0005-0000-0000-00005C050000}"/>
    <cellStyle name="Input 1 4 2 6 3" xfId="5063" xr:uid="{00000000-0005-0000-0000-00005D050000}"/>
    <cellStyle name="Input 1 4 2 7" xfId="1612" xr:uid="{00000000-0005-0000-0000-00005E050000}"/>
    <cellStyle name="Input 1 4 2 7 2" xfId="3519" xr:uid="{00000000-0005-0000-0000-00005F050000}"/>
    <cellStyle name="Input 1 4 2 7 3" xfId="5416" xr:uid="{00000000-0005-0000-0000-000060050000}"/>
    <cellStyle name="Input 1 4 2 8" xfId="1466" xr:uid="{00000000-0005-0000-0000-000061050000}"/>
    <cellStyle name="Input 1 4 2 8 2" xfId="3373" xr:uid="{00000000-0005-0000-0000-000062050000}"/>
    <cellStyle name="Input 1 4 2 8 3" xfId="5270" xr:uid="{00000000-0005-0000-0000-000063050000}"/>
    <cellStyle name="Input 1 4 2 9" xfId="2089" xr:uid="{00000000-0005-0000-0000-000064050000}"/>
    <cellStyle name="Input 1 4 2 9 2" xfId="3996" xr:uid="{00000000-0005-0000-0000-000065050000}"/>
    <cellStyle name="Input 1 4 2 9 3" xfId="5893" xr:uid="{00000000-0005-0000-0000-000066050000}"/>
    <cellStyle name="Input 1 4 3" xfId="423" xr:uid="{00000000-0005-0000-0000-000067050000}"/>
    <cellStyle name="Input 1 4 3 2" xfId="1324" xr:uid="{00000000-0005-0000-0000-000068050000}"/>
    <cellStyle name="Input 1 4 3 2 2" xfId="3231" xr:uid="{00000000-0005-0000-0000-000069050000}"/>
    <cellStyle name="Input 1 4 3 2 3" xfId="5128" xr:uid="{00000000-0005-0000-0000-00006A050000}"/>
    <cellStyle name="Input 1 4 3 3" xfId="1651" xr:uid="{00000000-0005-0000-0000-00006B050000}"/>
    <cellStyle name="Input 1 4 3 3 2" xfId="3558" xr:uid="{00000000-0005-0000-0000-00006C050000}"/>
    <cellStyle name="Input 1 4 3 3 3" xfId="5455" xr:uid="{00000000-0005-0000-0000-00006D050000}"/>
    <cellStyle name="Input 1 4 3 4" xfId="1845" xr:uid="{00000000-0005-0000-0000-00006E050000}"/>
    <cellStyle name="Input 1 4 3 4 2" xfId="3752" xr:uid="{00000000-0005-0000-0000-00006F050000}"/>
    <cellStyle name="Input 1 4 3 4 3" xfId="5649" xr:uid="{00000000-0005-0000-0000-000070050000}"/>
    <cellStyle name="Input 1 4 3 5" xfId="2154" xr:uid="{00000000-0005-0000-0000-000071050000}"/>
    <cellStyle name="Input 1 4 3 5 2" xfId="4061" xr:uid="{00000000-0005-0000-0000-000072050000}"/>
    <cellStyle name="Input 1 4 3 5 3" xfId="5958" xr:uid="{00000000-0005-0000-0000-000073050000}"/>
    <cellStyle name="Input 1 4 3 6" xfId="2330" xr:uid="{00000000-0005-0000-0000-000074050000}"/>
    <cellStyle name="Input 1 4 3 7" xfId="4227" xr:uid="{00000000-0005-0000-0000-000075050000}"/>
    <cellStyle name="Input 1 4 4" xfId="568" xr:uid="{00000000-0005-0000-0000-000076050000}"/>
    <cellStyle name="Input 1 4 4 2" xfId="2475" xr:uid="{00000000-0005-0000-0000-000077050000}"/>
    <cellStyle name="Input 1 4 4 3" xfId="4372" xr:uid="{00000000-0005-0000-0000-000078050000}"/>
    <cellStyle name="Input 1 4 5" xfId="737" xr:uid="{00000000-0005-0000-0000-000079050000}"/>
    <cellStyle name="Input 1 4 5 2" xfId="2644" xr:uid="{00000000-0005-0000-0000-00007A050000}"/>
    <cellStyle name="Input 1 4 5 3" xfId="4541" xr:uid="{00000000-0005-0000-0000-00007B050000}"/>
    <cellStyle name="Input 1 4 6" xfId="700" xr:uid="{00000000-0005-0000-0000-00007C050000}"/>
    <cellStyle name="Input 1 4 6 2" xfId="2607" xr:uid="{00000000-0005-0000-0000-00007D050000}"/>
    <cellStyle name="Input 1 4 6 3" xfId="4504" xr:uid="{00000000-0005-0000-0000-00007E050000}"/>
    <cellStyle name="Input 1 4 7" xfId="982" xr:uid="{00000000-0005-0000-0000-00007F050000}"/>
    <cellStyle name="Input 1 4 7 2" xfId="2889" xr:uid="{00000000-0005-0000-0000-000080050000}"/>
    <cellStyle name="Input 1 4 7 3" xfId="4786" xr:uid="{00000000-0005-0000-0000-000081050000}"/>
    <cellStyle name="Input 1 4 8" xfId="1153" xr:uid="{00000000-0005-0000-0000-000082050000}"/>
    <cellStyle name="Input 1 4 8 2" xfId="3060" xr:uid="{00000000-0005-0000-0000-000083050000}"/>
    <cellStyle name="Input 1 4 8 3" xfId="4957" xr:uid="{00000000-0005-0000-0000-000084050000}"/>
    <cellStyle name="Input 1 4 9" xfId="1183" xr:uid="{00000000-0005-0000-0000-000085050000}"/>
    <cellStyle name="Input 1 4 9 2" xfId="3090" xr:uid="{00000000-0005-0000-0000-000086050000}"/>
    <cellStyle name="Input 1 4 9 3" xfId="4987" xr:uid="{00000000-0005-0000-0000-000087050000}"/>
    <cellStyle name="Input 1 5" xfId="330" xr:uid="{00000000-0005-0000-0000-000088050000}"/>
    <cellStyle name="Input 1 5 10" xfId="2055" xr:uid="{00000000-0005-0000-0000-000089050000}"/>
    <cellStyle name="Input 1 5 10 2" xfId="3962" xr:uid="{00000000-0005-0000-0000-00008A050000}"/>
    <cellStyle name="Input 1 5 10 3" xfId="5859" xr:uid="{00000000-0005-0000-0000-00008B050000}"/>
    <cellStyle name="Input 1 5 11" xfId="209" xr:uid="{00000000-0005-0000-0000-00008C050000}"/>
    <cellStyle name="Input 1 5 2" xfId="483" xr:uid="{00000000-0005-0000-0000-00008D050000}"/>
    <cellStyle name="Input 1 5 2 2" xfId="1384" xr:uid="{00000000-0005-0000-0000-00008E050000}"/>
    <cellStyle name="Input 1 5 2 2 2" xfId="3291" xr:uid="{00000000-0005-0000-0000-00008F050000}"/>
    <cellStyle name="Input 1 5 2 2 3" xfId="5188" xr:uid="{00000000-0005-0000-0000-000090050000}"/>
    <cellStyle name="Input 1 5 2 3" xfId="1711" xr:uid="{00000000-0005-0000-0000-000091050000}"/>
    <cellStyle name="Input 1 5 2 3 2" xfId="3618" xr:uid="{00000000-0005-0000-0000-000092050000}"/>
    <cellStyle name="Input 1 5 2 3 3" xfId="5515" xr:uid="{00000000-0005-0000-0000-000093050000}"/>
    <cellStyle name="Input 1 5 2 4" xfId="1905" xr:uid="{00000000-0005-0000-0000-000094050000}"/>
    <cellStyle name="Input 1 5 2 4 2" xfId="3812" xr:uid="{00000000-0005-0000-0000-000095050000}"/>
    <cellStyle name="Input 1 5 2 4 3" xfId="5709" xr:uid="{00000000-0005-0000-0000-000096050000}"/>
    <cellStyle name="Input 1 5 2 5" xfId="2214" xr:uid="{00000000-0005-0000-0000-000097050000}"/>
    <cellStyle name="Input 1 5 2 5 2" xfId="4121" xr:uid="{00000000-0005-0000-0000-000098050000}"/>
    <cellStyle name="Input 1 5 2 5 3" xfId="6018" xr:uid="{00000000-0005-0000-0000-000099050000}"/>
    <cellStyle name="Input 1 5 2 6" xfId="2390" xr:uid="{00000000-0005-0000-0000-00009A050000}"/>
    <cellStyle name="Input 1 5 2 7" xfId="4287" xr:uid="{00000000-0005-0000-0000-00009B050000}"/>
    <cellStyle name="Input 1 5 3" xfId="628" xr:uid="{00000000-0005-0000-0000-00009C050000}"/>
    <cellStyle name="Input 1 5 3 2" xfId="2535" xr:uid="{00000000-0005-0000-0000-00009D050000}"/>
    <cellStyle name="Input 1 5 3 3" xfId="4432" xr:uid="{00000000-0005-0000-0000-00009E050000}"/>
    <cellStyle name="Input 1 5 4" xfId="785" xr:uid="{00000000-0005-0000-0000-00009F050000}"/>
    <cellStyle name="Input 1 5 4 2" xfId="2692" xr:uid="{00000000-0005-0000-0000-0000A0050000}"/>
    <cellStyle name="Input 1 5 4 3" xfId="4589" xr:uid="{00000000-0005-0000-0000-0000A1050000}"/>
    <cellStyle name="Input 1 5 5" xfId="893" xr:uid="{00000000-0005-0000-0000-0000A2050000}"/>
    <cellStyle name="Input 1 5 5 2" xfId="2800" xr:uid="{00000000-0005-0000-0000-0000A3050000}"/>
    <cellStyle name="Input 1 5 5 3" xfId="4697" xr:uid="{00000000-0005-0000-0000-0000A4050000}"/>
    <cellStyle name="Input 1 5 6" xfId="1042" xr:uid="{00000000-0005-0000-0000-0000A5050000}"/>
    <cellStyle name="Input 1 5 6 2" xfId="2949" xr:uid="{00000000-0005-0000-0000-0000A6050000}"/>
    <cellStyle name="Input 1 5 6 3" xfId="4846" xr:uid="{00000000-0005-0000-0000-0000A7050000}"/>
    <cellStyle name="Input 1 5 7" xfId="1111" xr:uid="{00000000-0005-0000-0000-0000A8050000}"/>
    <cellStyle name="Input 1 5 7 2" xfId="3018" xr:uid="{00000000-0005-0000-0000-0000A9050000}"/>
    <cellStyle name="Input 1 5 7 3" xfId="4915" xr:uid="{00000000-0005-0000-0000-0000AA050000}"/>
    <cellStyle name="Input 1 5 8" xfId="1231" xr:uid="{00000000-0005-0000-0000-0000AB050000}"/>
    <cellStyle name="Input 1 5 8 2" xfId="3138" xr:uid="{00000000-0005-0000-0000-0000AC050000}"/>
    <cellStyle name="Input 1 5 8 3" xfId="5035" xr:uid="{00000000-0005-0000-0000-0000AD050000}"/>
    <cellStyle name="Input 1 5 9" xfId="1529" xr:uid="{00000000-0005-0000-0000-0000AE050000}"/>
    <cellStyle name="Input 1 5 9 2" xfId="3436" xr:uid="{00000000-0005-0000-0000-0000AF050000}"/>
    <cellStyle name="Input 1 5 9 3" xfId="5333" xr:uid="{00000000-0005-0000-0000-0000B0050000}"/>
    <cellStyle name="Input 1 6" xfId="411" xr:uid="{00000000-0005-0000-0000-0000B1050000}"/>
    <cellStyle name="Input 1 6 2" xfId="1312" xr:uid="{00000000-0005-0000-0000-0000B2050000}"/>
    <cellStyle name="Input 1 6 2 2" xfId="3219" xr:uid="{00000000-0005-0000-0000-0000B3050000}"/>
    <cellStyle name="Input 1 6 2 3" xfId="5116" xr:uid="{00000000-0005-0000-0000-0000B4050000}"/>
    <cellStyle name="Input 1 6 3" xfId="1639" xr:uid="{00000000-0005-0000-0000-0000B5050000}"/>
    <cellStyle name="Input 1 6 3 2" xfId="3546" xr:uid="{00000000-0005-0000-0000-0000B6050000}"/>
    <cellStyle name="Input 1 6 3 3" xfId="5443" xr:uid="{00000000-0005-0000-0000-0000B7050000}"/>
    <cellStyle name="Input 1 6 4" xfId="1833" xr:uid="{00000000-0005-0000-0000-0000B8050000}"/>
    <cellStyle name="Input 1 6 4 2" xfId="3740" xr:uid="{00000000-0005-0000-0000-0000B9050000}"/>
    <cellStyle name="Input 1 6 4 3" xfId="5637" xr:uid="{00000000-0005-0000-0000-0000BA050000}"/>
    <cellStyle name="Input 1 6 5" xfId="2142" xr:uid="{00000000-0005-0000-0000-0000BB050000}"/>
    <cellStyle name="Input 1 6 5 2" xfId="4049" xr:uid="{00000000-0005-0000-0000-0000BC050000}"/>
    <cellStyle name="Input 1 6 5 3" xfId="5946" xr:uid="{00000000-0005-0000-0000-0000BD050000}"/>
    <cellStyle name="Input 1 6 6" xfId="2318" xr:uid="{00000000-0005-0000-0000-0000BE050000}"/>
    <cellStyle name="Input 1 6 7" xfId="4215" xr:uid="{00000000-0005-0000-0000-0000BF050000}"/>
    <cellStyle name="Input 1 7" xfId="407" xr:uid="{00000000-0005-0000-0000-0000C0050000}"/>
    <cellStyle name="Input 1 7 2" xfId="2314" xr:uid="{00000000-0005-0000-0000-0000C1050000}"/>
    <cellStyle name="Input 1 7 3" xfId="4211" xr:uid="{00000000-0005-0000-0000-0000C2050000}"/>
    <cellStyle name="Input 1 8" xfId="729" xr:uid="{00000000-0005-0000-0000-0000C3050000}"/>
    <cellStyle name="Input 1 8 2" xfId="2636" xr:uid="{00000000-0005-0000-0000-0000C4050000}"/>
    <cellStyle name="Input 1 8 3" xfId="4533" xr:uid="{00000000-0005-0000-0000-0000C5050000}"/>
    <cellStyle name="Input 1 9" xfId="702" xr:uid="{00000000-0005-0000-0000-0000C6050000}"/>
    <cellStyle name="Input 1 9 2" xfId="2609" xr:uid="{00000000-0005-0000-0000-0000C7050000}"/>
    <cellStyle name="Input 1 9 3" xfId="4506" xr:uid="{00000000-0005-0000-0000-0000C8050000}"/>
    <cellStyle name="Input 2" xfId="126" xr:uid="{00000000-0005-0000-0000-0000C9050000}"/>
    <cellStyle name="Input 2 2" xfId="127" xr:uid="{00000000-0005-0000-0000-0000CA050000}"/>
    <cellStyle name="Input 2 2 10" xfId="971" xr:uid="{00000000-0005-0000-0000-0000CB050000}"/>
    <cellStyle name="Input 2 2 10 2" xfId="2878" xr:uid="{00000000-0005-0000-0000-0000CC050000}"/>
    <cellStyle name="Input 2 2 10 3" xfId="4775" xr:uid="{00000000-0005-0000-0000-0000CD050000}"/>
    <cellStyle name="Input 2 2 11" xfId="1157" xr:uid="{00000000-0005-0000-0000-0000CE050000}"/>
    <cellStyle name="Input 2 2 11 2" xfId="3064" xr:uid="{00000000-0005-0000-0000-0000CF050000}"/>
    <cellStyle name="Input 2 2 11 3" xfId="4961" xr:uid="{00000000-0005-0000-0000-0000D0050000}"/>
    <cellStyle name="Input 2 2 12" xfId="1176" xr:uid="{00000000-0005-0000-0000-0000D1050000}"/>
    <cellStyle name="Input 2 2 12 2" xfId="3083" xr:uid="{00000000-0005-0000-0000-0000D2050000}"/>
    <cellStyle name="Input 2 2 12 3" xfId="4980" xr:uid="{00000000-0005-0000-0000-0000D3050000}"/>
    <cellStyle name="Input 2 2 13" xfId="1571" xr:uid="{00000000-0005-0000-0000-0000D4050000}"/>
    <cellStyle name="Input 2 2 13 2" xfId="3478" xr:uid="{00000000-0005-0000-0000-0000D5050000}"/>
    <cellStyle name="Input 2 2 13 3" xfId="5375" xr:uid="{00000000-0005-0000-0000-0000D6050000}"/>
    <cellStyle name="Input 2 2 14" xfId="1585" xr:uid="{00000000-0005-0000-0000-0000D7050000}"/>
    <cellStyle name="Input 2 2 14 2" xfId="3492" xr:uid="{00000000-0005-0000-0000-0000D8050000}"/>
    <cellStyle name="Input 2 2 14 3" xfId="5389" xr:uid="{00000000-0005-0000-0000-0000D9050000}"/>
    <cellStyle name="Input 2 2 15" xfId="1494" xr:uid="{00000000-0005-0000-0000-0000DA050000}"/>
    <cellStyle name="Input 2 2 15 2" xfId="3401" xr:uid="{00000000-0005-0000-0000-0000DB050000}"/>
    <cellStyle name="Input 2 2 15 3" xfId="5298" xr:uid="{00000000-0005-0000-0000-0000DC050000}"/>
    <cellStyle name="Input 2 2 2" xfId="288" xr:uid="{00000000-0005-0000-0000-0000DD050000}"/>
    <cellStyle name="Input 2 2 2 10" xfId="1198" xr:uid="{00000000-0005-0000-0000-0000DE050000}"/>
    <cellStyle name="Input 2 2 2 10 2" xfId="3105" xr:uid="{00000000-0005-0000-0000-0000DF050000}"/>
    <cellStyle name="Input 2 2 2 10 3" xfId="5002" xr:uid="{00000000-0005-0000-0000-0000E0050000}"/>
    <cellStyle name="Input 2 2 2 11" xfId="1557" xr:uid="{00000000-0005-0000-0000-0000E1050000}"/>
    <cellStyle name="Input 2 2 2 11 2" xfId="3464" xr:uid="{00000000-0005-0000-0000-0000E2050000}"/>
    <cellStyle name="Input 2 2 2 11 3" xfId="5361" xr:uid="{00000000-0005-0000-0000-0000E3050000}"/>
    <cellStyle name="Input 2 2 2 12" xfId="2013" xr:uid="{00000000-0005-0000-0000-0000E4050000}"/>
    <cellStyle name="Input 2 2 2 12 2" xfId="3920" xr:uid="{00000000-0005-0000-0000-0000E5050000}"/>
    <cellStyle name="Input 2 2 2 12 3" xfId="5817" xr:uid="{00000000-0005-0000-0000-0000E6050000}"/>
    <cellStyle name="Input 2 2 2 2" xfId="312" xr:uid="{00000000-0005-0000-0000-0000E7050000}"/>
    <cellStyle name="Input 2 2 2 2 10" xfId="1541" xr:uid="{00000000-0005-0000-0000-0000E8050000}"/>
    <cellStyle name="Input 2 2 2 2 10 2" xfId="3448" xr:uid="{00000000-0005-0000-0000-0000E9050000}"/>
    <cellStyle name="Input 2 2 2 2 10 3" xfId="5345" xr:uid="{00000000-0005-0000-0000-0000EA050000}"/>
    <cellStyle name="Input 2 2 2 2 11" xfId="2037" xr:uid="{00000000-0005-0000-0000-0000EB050000}"/>
    <cellStyle name="Input 2 2 2 2 11 2" xfId="3944" xr:uid="{00000000-0005-0000-0000-0000EC050000}"/>
    <cellStyle name="Input 2 2 2 2 11 3" xfId="5841" xr:uid="{00000000-0005-0000-0000-0000ED050000}"/>
    <cellStyle name="Input 2 2 2 2 12" xfId="200" xr:uid="{00000000-0005-0000-0000-0000EE050000}"/>
    <cellStyle name="Input 2 2 2 2 2" xfId="389" xr:uid="{00000000-0005-0000-0000-0000EF050000}"/>
    <cellStyle name="Input 2 2 2 2 2 10" xfId="182" xr:uid="{00000000-0005-0000-0000-0000F0050000}"/>
    <cellStyle name="Input 2 2 2 2 2 2" xfId="542" xr:uid="{00000000-0005-0000-0000-0000F1050000}"/>
    <cellStyle name="Input 2 2 2 2 2 2 2" xfId="1443" xr:uid="{00000000-0005-0000-0000-0000F2050000}"/>
    <cellStyle name="Input 2 2 2 2 2 2 2 2" xfId="3350" xr:uid="{00000000-0005-0000-0000-0000F3050000}"/>
    <cellStyle name="Input 2 2 2 2 2 2 2 3" xfId="5247" xr:uid="{00000000-0005-0000-0000-0000F4050000}"/>
    <cellStyle name="Input 2 2 2 2 2 2 3" xfId="1770" xr:uid="{00000000-0005-0000-0000-0000F5050000}"/>
    <cellStyle name="Input 2 2 2 2 2 2 3 2" xfId="3677" xr:uid="{00000000-0005-0000-0000-0000F6050000}"/>
    <cellStyle name="Input 2 2 2 2 2 2 3 3" xfId="5574" xr:uid="{00000000-0005-0000-0000-0000F7050000}"/>
    <cellStyle name="Input 2 2 2 2 2 2 4" xfId="1964" xr:uid="{00000000-0005-0000-0000-0000F8050000}"/>
    <cellStyle name="Input 2 2 2 2 2 2 4 2" xfId="3871" xr:uid="{00000000-0005-0000-0000-0000F9050000}"/>
    <cellStyle name="Input 2 2 2 2 2 2 4 3" xfId="5768" xr:uid="{00000000-0005-0000-0000-0000FA050000}"/>
    <cellStyle name="Input 2 2 2 2 2 2 5" xfId="2273" xr:uid="{00000000-0005-0000-0000-0000FB050000}"/>
    <cellStyle name="Input 2 2 2 2 2 2 5 2" xfId="4180" xr:uid="{00000000-0005-0000-0000-0000FC050000}"/>
    <cellStyle name="Input 2 2 2 2 2 2 5 3" xfId="6077" xr:uid="{00000000-0005-0000-0000-0000FD050000}"/>
    <cellStyle name="Input 2 2 2 2 2 2 6" xfId="2449" xr:uid="{00000000-0005-0000-0000-0000FE050000}"/>
    <cellStyle name="Input 2 2 2 2 2 2 7" xfId="4346" xr:uid="{00000000-0005-0000-0000-0000FF050000}"/>
    <cellStyle name="Input 2 2 2 2 2 3" xfId="682" xr:uid="{00000000-0005-0000-0000-000000060000}"/>
    <cellStyle name="Input 2 2 2 2 2 3 2" xfId="2589" xr:uid="{00000000-0005-0000-0000-000001060000}"/>
    <cellStyle name="Input 2 2 2 2 2 3 3" xfId="4486" xr:uid="{00000000-0005-0000-0000-000002060000}"/>
    <cellStyle name="Input 2 2 2 2 2 4" xfId="831" xr:uid="{00000000-0005-0000-0000-000003060000}"/>
    <cellStyle name="Input 2 2 2 2 2 4 2" xfId="2738" xr:uid="{00000000-0005-0000-0000-000004060000}"/>
    <cellStyle name="Input 2 2 2 2 2 4 3" xfId="4635" xr:uid="{00000000-0005-0000-0000-000005060000}"/>
    <cellStyle name="Input 2 2 2 2 2 5" xfId="952" xr:uid="{00000000-0005-0000-0000-000006060000}"/>
    <cellStyle name="Input 2 2 2 2 2 5 2" xfId="2859" xr:uid="{00000000-0005-0000-0000-000007060000}"/>
    <cellStyle name="Input 2 2 2 2 2 5 3" xfId="4756" xr:uid="{00000000-0005-0000-0000-000008060000}"/>
    <cellStyle name="Input 2 2 2 2 2 6" xfId="1284" xr:uid="{00000000-0005-0000-0000-000009060000}"/>
    <cellStyle name="Input 2 2 2 2 2 6 2" xfId="3191" xr:uid="{00000000-0005-0000-0000-00000A060000}"/>
    <cellStyle name="Input 2 2 2 2 2 6 3" xfId="5088" xr:uid="{00000000-0005-0000-0000-00000B060000}"/>
    <cellStyle name="Input 2 2 2 2 2 7" xfId="1623" xr:uid="{00000000-0005-0000-0000-00000C060000}"/>
    <cellStyle name="Input 2 2 2 2 2 7 2" xfId="3530" xr:uid="{00000000-0005-0000-0000-00000D060000}"/>
    <cellStyle name="Input 2 2 2 2 2 7 3" xfId="5427" xr:uid="{00000000-0005-0000-0000-00000E060000}"/>
    <cellStyle name="Input 2 2 2 2 2 8" xfId="1805" xr:uid="{00000000-0005-0000-0000-00000F060000}"/>
    <cellStyle name="Input 2 2 2 2 2 8 2" xfId="3712" xr:uid="{00000000-0005-0000-0000-000010060000}"/>
    <cellStyle name="Input 2 2 2 2 2 8 3" xfId="5609" xr:uid="{00000000-0005-0000-0000-000011060000}"/>
    <cellStyle name="Input 2 2 2 2 2 9" xfId="2114" xr:uid="{00000000-0005-0000-0000-000012060000}"/>
    <cellStyle name="Input 2 2 2 2 2 9 2" xfId="4021" xr:uid="{00000000-0005-0000-0000-000013060000}"/>
    <cellStyle name="Input 2 2 2 2 2 9 3" xfId="5918" xr:uid="{00000000-0005-0000-0000-000014060000}"/>
    <cellStyle name="Input 2 2 2 2 3" xfId="465" xr:uid="{00000000-0005-0000-0000-000015060000}"/>
    <cellStyle name="Input 2 2 2 2 3 2" xfId="1366" xr:uid="{00000000-0005-0000-0000-000016060000}"/>
    <cellStyle name="Input 2 2 2 2 3 2 2" xfId="3273" xr:uid="{00000000-0005-0000-0000-000017060000}"/>
    <cellStyle name="Input 2 2 2 2 3 2 3" xfId="5170" xr:uid="{00000000-0005-0000-0000-000018060000}"/>
    <cellStyle name="Input 2 2 2 2 3 3" xfId="1693" xr:uid="{00000000-0005-0000-0000-000019060000}"/>
    <cellStyle name="Input 2 2 2 2 3 3 2" xfId="3600" xr:uid="{00000000-0005-0000-0000-00001A060000}"/>
    <cellStyle name="Input 2 2 2 2 3 3 3" xfId="5497" xr:uid="{00000000-0005-0000-0000-00001B060000}"/>
    <cellStyle name="Input 2 2 2 2 3 4" xfId="1887" xr:uid="{00000000-0005-0000-0000-00001C060000}"/>
    <cellStyle name="Input 2 2 2 2 3 4 2" xfId="3794" xr:uid="{00000000-0005-0000-0000-00001D060000}"/>
    <cellStyle name="Input 2 2 2 2 3 4 3" xfId="5691" xr:uid="{00000000-0005-0000-0000-00001E060000}"/>
    <cellStyle name="Input 2 2 2 2 3 5" xfId="2196" xr:uid="{00000000-0005-0000-0000-00001F060000}"/>
    <cellStyle name="Input 2 2 2 2 3 5 2" xfId="4103" xr:uid="{00000000-0005-0000-0000-000020060000}"/>
    <cellStyle name="Input 2 2 2 2 3 5 3" xfId="6000" xr:uid="{00000000-0005-0000-0000-000021060000}"/>
    <cellStyle name="Input 2 2 2 2 3 6" xfId="2372" xr:uid="{00000000-0005-0000-0000-000022060000}"/>
    <cellStyle name="Input 2 2 2 2 3 7" xfId="4269" xr:uid="{00000000-0005-0000-0000-000023060000}"/>
    <cellStyle name="Input 2 2 2 2 4" xfId="610" xr:uid="{00000000-0005-0000-0000-000024060000}"/>
    <cellStyle name="Input 2 2 2 2 4 2" xfId="2517" xr:uid="{00000000-0005-0000-0000-000025060000}"/>
    <cellStyle name="Input 2 2 2 2 4 3" xfId="4414" xr:uid="{00000000-0005-0000-0000-000026060000}"/>
    <cellStyle name="Input 2 2 2 2 5" xfId="770" xr:uid="{00000000-0005-0000-0000-000027060000}"/>
    <cellStyle name="Input 2 2 2 2 5 2" xfId="2677" xr:uid="{00000000-0005-0000-0000-000028060000}"/>
    <cellStyle name="Input 2 2 2 2 5 3" xfId="4574" xr:uid="{00000000-0005-0000-0000-000029060000}"/>
    <cellStyle name="Input 2 2 2 2 6" xfId="875" xr:uid="{00000000-0005-0000-0000-00002A060000}"/>
    <cellStyle name="Input 2 2 2 2 6 2" xfId="2782" xr:uid="{00000000-0005-0000-0000-00002B060000}"/>
    <cellStyle name="Input 2 2 2 2 6 3" xfId="4679" xr:uid="{00000000-0005-0000-0000-00002C060000}"/>
    <cellStyle name="Input 2 2 2 2 7" xfId="1024" xr:uid="{00000000-0005-0000-0000-00002D060000}"/>
    <cellStyle name="Input 2 2 2 2 7 2" xfId="2931" xr:uid="{00000000-0005-0000-0000-00002E060000}"/>
    <cellStyle name="Input 2 2 2 2 7 3" xfId="4828" xr:uid="{00000000-0005-0000-0000-00002F060000}"/>
    <cellStyle name="Input 2 2 2 2 8" xfId="1125" xr:uid="{00000000-0005-0000-0000-000030060000}"/>
    <cellStyle name="Input 2 2 2 2 8 2" xfId="3032" xr:uid="{00000000-0005-0000-0000-000031060000}"/>
    <cellStyle name="Input 2 2 2 2 8 3" xfId="4929" xr:uid="{00000000-0005-0000-0000-000032060000}"/>
    <cellStyle name="Input 2 2 2 2 9" xfId="1216" xr:uid="{00000000-0005-0000-0000-000033060000}"/>
    <cellStyle name="Input 2 2 2 2 9 2" xfId="3123" xr:uid="{00000000-0005-0000-0000-000034060000}"/>
    <cellStyle name="Input 2 2 2 2 9 3" xfId="5020" xr:uid="{00000000-0005-0000-0000-000035060000}"/>
    <cellStyle name="Input 2 2 2 3" xfId="340" xr:uid="{00000000-0005-0000-0000-000036060000}"/>
    <cellStyle name="Input 2 2 2 3 10" xfId="2065" xr:uid="{00000000-0005-0000-0000-000037060000}"/>
    <cellStyle name="Input 2 2 2 3 10 2" xfId="3972" xr:uid="{00000000-0005-0000-0000-000038060000}"/>
    <cellStyle name="Input 2 2 2 3 10 3" xfId="5869" xr:uid="{00000000-0005-0000-0000-000039060000}"/>
    <cellStyle name="Input 2 2 2 3 11" xfId="170" xr:uid="{00000000-0005-0000-0000-00003A060000}"/>
    <cellStyle name="Input 2 2 2 3 2" xfId="493" xr:uid="{00000000-0005-0000-0000-00003B060000}"/>
    <cellStyle name="Input 2 2 2 3 2 2" xfId="1394" xr:uid="{00000000-0005-0000-0000-00003C060000}"/>
    <cellStyle name="Input 2 2 2 3 2 2 2" xfId="3301" xr:uid="{00000000-0005-0000-0000-00003D060000}"/>
    <cellStyle name="Input 2 2 2 3 2 2 3" xfId="5198" xr:uid="{00000000-0005-0000-0000-00003E060000}"/>
    <cellStyle name="Input 2 2 2 3 2 3" xfId="1721" xr:uid="{00000000-0005-0000-0000-00003F060000}"/>
    <cellStyle name="Input 2 2 2 3 2 3 2" xfId="3628" xr:uid="{00000000-0005-0000-0000-000040060000}"/>
    <cellStyle name="Input 2 2 2 3 2 3 3" xfId="5525" xr:uid="{00000000-0005-0000-0000-000041060000}"/>
    <cellStyle name="Input 2 2 2 3 2 4" xfId="1915" xr:uid="{00000000-0005-0000-0000-000042060000}"/>
    <cellStyle name="Input 2 2 2 3 2 4 2" xfId="3822" xr:uid="{00000000-0005-0000-0000-000043060000}"/>
    <cellStyle name="Input 2 2 2 3 2 4 3" xfId="5719" xr:uid="{00000000-0005-0000-0000-000044060000}"/>
    <cellStyle name="Input 2 2 2 3 2 5" xfId="2224" xr:uid="{00000000-0005-0000-0000-000045060000}"/>
    <cellStyle name="Input 2 2 2 3 2 5 2" xfId="4131" xr:uid="{00000000-0005-0000-0000-000046060000}"/>
    <cellStyle name="Input 2 2 2 3 2 5 3" xfId="6028" xr:uid="{00000000-0005-0000-0000-000047060000}"/>
    <cellStyle name="Input 2 2 2 3 2 6" xfId="2400" xr:uid="{00000000-0005-0000-0000-000048060000}"/>
    <cellStyle name="Input 2 2 2 3 2 7" xfId="4297" xr:uid="{00000000-0005-0000-0000-000049060000}"/>
    <cellStyle name="Input 2 2 2 3 3" xfId="638" xr:uid="{00000000-0005-0000-0000-00004A060000}"/>
    <cellStyle name="Input 2 2 2 3 3 2" xfId="2545" xr:uid="{00000000-0005-0000-0000-00004B060000}"/>
    <cellStyle name="Input 2 2 2 3 3 3" xfId="4442" xr:uid="{00000000-0005-0000-0000-00004C060000}"/>
    <cellStyle name="Input 2 2 2 3 4" xfId="792" xr:uid="{00000000-0005-0000-0000-00004D060000}"/>
    <cellStyle name="Input 2 2 2 3 4 2" xfId="2699" xr:uid="{00000000-0005-0000-0000-00004E060000}"/>
    <cellStyle name="Input 2 2 2 3 4 3" xfId="4596" xr:uid="{00000000-0005-0000-0000-00004F060000}"/>
    <cellStyle name="Input 2 2 2 3 5" xfId="903" xr:uid="{00000000-0005-0000-0000-000050060000}"/>
    <cellStyle name="Input 2 2 2 3 5 2" xfId="2810" xr:uid="{00000000-0005-0000-0000-000051060000}"/>
    <cellStyle name="Input 2 2 2 3 5 3" xfId="4707" xr:uid="{00000000-0005-0000-0000-000052060000}"/>
    <cellStyle name="Input 2 2 2 3 6" xfId="1052" xr:uid="{00000000-0005-0000-0000-000053060000}"/>
    <cellStyle name="Input 2 2 2 3 6 2" xfId="2959" xr:uid="{00000000-0005-0000-0000-000054060000}"/>
    <cellStyle name="Input 2 2 2 3 6 3" xfId="4856" xr:uid="{00000000-0005-0000-0000-000055060000}"/>
    <cellStyle name="Input 2 2 2 3 7" xfId="1104" xr:uid="{00000000-0005-0000-0000-000056060000}"/>
    <cellStyle name="Input 2 2 2 3 7 2" xfId="3011" xr:uid="{00000000-0005-0000-0000-000057060000}"/>
    <cellStyle name="Input 2 2 2 3 7 3" xfId="4908" xr:uid="{00000000-0005-0000-0000-000058060000}"/>
    <cellStyle name="Input 2 2 2 3 8" xfId="1238" xr:uid="{00000000-0005-0000-0000-000059060000}"/>
    <cellStyle name="Input 2 2 2 3 8 2" xfId="3145" xr:uid="{00000000-0005-0000-0000-00005A060000}"/>
    <cellStyle name="Input 2 2 2 3 8 3" xfId="5042" xr:uid="{00000000-0005-0000-0000-00005B060000}"/>
    <cellStyle name="Input 2 2 2 3 9" xfId="1472" xr:uid="{00000000-0005-0000-0000-00005C060000}"/>
    <cellStyle name="Input 2 2 2 3 9 2" xfId="3379" xr:uid="{00000000-0005-0000-0000-00005D060000}"/>
    <cellStyle name="Input 2 2 2 3 9 3" xfId="5276" xr:uid="{00000000-0005-0000-0000-00005E060000}"/>
    <cellStyle name="Input 2 2 2 4" xfId="441" xr:uid="{00000000-0005-0000-0000-00005F060000}"/>
    <cellStyle name="Input 2 2 2 4 2" xfId="1342" xr:uid="{00000000-0005-0000-0000-000060060000}"/>
    <cellStyle name="Input 2 2 2 4 2 2" xfId="3249" xr:uid="{00000000-0005-0000-0000-000061060000}"/>
    <cellStyle name="Input 2 2 2 4 2 3" xfId="5146" xr:uid="{00000000-0005-0000-0000-000062060000}"/>
    <cellStyle name="Input 2 2 2 4 3" xfId="1669" xr:uid="{00000000-0005-0000-0000-000063060000}"/>
    <cellStyle name="Input 2 2 2 4 3 2" xfId="3576" xr:uid="{00000000-0005-0000-0000-000064060000}"/>
    <cellStyle name="Input 2 2 2 4 3 3" xfId="5473" xr:uid="{00000000-0005-0000-0000-000065060000}"/>
    <cellStyle name="Input 2 2 2 4 4" xfId="1863" xr:uid="{00000000-0005-0000-0000-000066060000}"/>
    <cellStyle name="Input 2 2 2 4 4 2" xfId="3770" xr:uid="{00000000-0005-0000-0000-000067060000}"/>
    <cellStyle name="Input 2 2 2 4 4 3" xfId="5667" xr:uid="{00000000-0005-0000-0000-000068060000}"/>
    <cellStyle name="Input 2 2 2 4 5" xfId="2172" xr:uid="{00000000-0005-0000-0000-000069060000}"/>
    <cellStyle name="Input 2 2 2 4 5 2" xfId="4079" xr:uid="{00000000-0005-0000-0000-00006A060000}"/>
    <cellStyle name="Input 2 2 2 4 5 3" xfId="5976" xr:uid="{00000000-0005-0000-0000-00006B060000}"/>
    <cellStyle name="Input 2 2 2 4 6" xfId="2348" xr:uid="{00000000-0005-0000-0000-00006C060000}"/>
    <cellStyle name="Input 2 2 2 4 7" xfId="4245" xr:uid="{00000000-0005-0000-0000-00006D060000}"/>
    <cellStyle name="Input 2 2 2 5" xfId="586" xr:uid="{00000000-0005-0000-0000-00006E060000}"/>
    <cellStyle name="Input 2 2 2 5 2" xfId="2493" xr:uid="{00000000-0005-0000-0000-00006F060000}"/>
    <cellStyle name="Input 2 2 2 5 3" xfId="4390" xr:uid="{00000000-0005-0000-0000-000070060000}"/>
    <cellStyle name="Input 2 2 2 6" xfId="752" xr:uid="{00000000-0005-0000-0000-000071060000}"/>
    <cellStyle name="Input 2 2 2 6 2" xfId="2659" xr:uid="{00000000-0005-0000-0000-000072060000}"/>
    <cellStyle name="Input 2 2 2 6 3" xfId="4556" xr:uid="{00000000-0005-0000-0000-000073060000}"/>
    <cellStyle name="Input 2 2 2 7" xfId="851" xr:uid="{00000000-0005-0000-0000-000074060000}"/>
    <cellStyle name="Input 2 2 2 7 2" xfId="2758" xr:uid="{00000000-0005-0000-0000-000075060000}"/>
    <cellStyle name="Input 2 2 2 7 3" xfId="4655" xr:uid="{00000000-0005-0000-0000-000076060000}"/>
    <cellStyle name="Input 2 2 2 8" xfId="1000" xr:uid="{00000000-0005-0000-0000-000077060000}"/>
    <cellStyle name="Input 2 2 2 8 2" xfId="2907" xr:uid="{00000000-0005-0000-0000-000078060000}"/>
    <cellStyle name="Input 2 2 2 8 3" xfId="4804" xr:uid="{00000000-0005-0000-0000-000079060000}"/>
    <cellStyle name="Input 2 2 2 9" xfId="1141" xr:uid="{00000000-0005-0000-0000-00007A060000}"/>
    <cellStyle name="Input 2 2 2 9 2" xfId="3048" xr:uid="{00000000-0005-0000-0000-00007B060000}"/>
    <cellStyle name="Input 2 2 2 9 3" xfId="4945" xr:uid="{00000000-0005-0000-0000-00007C060000}"/>
    <cellStyle name="Input 2 2 3" xfId="278" xr:uid="{00000000-0005-0000-0000-00007D060000}"/>
    <cellStyle name="Input 2 2 3 10" xfId="1602" xr:uid="{00000000-0005-0000-0000-00007E060000}"/>
    <cellStyle name="Input 2 2 3 10 2" xfId="3509" xr:uid="{00000000-0005-0000-0000-00007F060000}"/>
    <cellStyle name="Input 2 2 3 10 3" xfId="5406" xr:uid="{00000000-0005-0000-0000-000080060000}"/>
    <cellStyle name="Input 2 2 3 11" xfId="2003" xr:uid="{00000000-0005-0000-0000-000081060000}"/>
    <cellStyle name="Input 2 2 3 11 2" xfId="3910" xr:uid="{00000000-0005-0000-0000-000082060000}"/>
    <cellStyle name="Input 2 2 3 11 3" xfId="5807" xr:uid="{00000000-0005-0000-0000-000083060000}"/>
    <cellStyle name="Input 2 2 3 2" xfId="372" xr:uid="{00000000-0005-0000-0000-000084060000}"/>
    <cellStyle name="Input 2 2 3 2 10" xfId="229" xr:uid="{00000000-0005-0000-0000-000085060000}"/>
    <cellStyle name="Input 2 2 3 2 2" xfId="525" xr:uid="{00000000-0005-0000-0000-000086060000}"/>
    <cellStyle name="Input 2 2 3 2 2 2" xfId="1426" xr:uid="{00000000-0005-0000-0000-000087060000}"/>
    <cellStyle name="Input 2 2 3 2 2 2 2" xfId="3333" xr:uid="{00000000-0005-0000-0000-000088060000}"/>
    <cellStyle name="Input 2 2 3 2 2 2 3" xfId="5230" xr:uid="{00000000-0005-0000-0000-000089060000}"/>
    <cellStyle name="Input 2 2 3 2 2 3" xfId="1753" xr:uid="{00000000-0005-0000-0000-00008A060000}"/>
    <cellStyle name="Input 2 2 3 2 2 3 2" xfId="3660" xr:uid="{00000000-0005-0000-0000-00008B060000}"/>
    <cellStyle name="Input 2 2 3 2 2 3 3" xfId="5557" xr:uid="{00000000-0005-0000-0000-00008C060000}"/>
    <cellStyle name="Input 2 2 3 2 2 4" xfId="1947" xr:uid="{00000000-0005-0000-0000-00008D060000}"/>
    <cellStyle name="Input 2 2 3 2 2 4 2" xfId="3854" xr:uid="{00000000-0005-0000-0000-00008E060000}"/>
    <cellStyle name="Input 2 2 3 2 2 4 3" xfId="5751" xr:uid="{00000000-0005-0000-0000-00008F060000}"/>
    <cellStyle name="Input 2 2 3 2 2 5" xfId="2256" xr:uid="{00000000-0005-0000-0000-000090060000}"/>
    <cellStyle name="Input 2 2 3 2 2 5 2" xfId="4163" xr:uid="{00000000-0005-0000-0000-000091060000}"/>
    <cellStyle name="Input 2 2 3 2 2 5 3" xfId="6060" xr:uid="{00000000-0005-0000-0000-000092060000}"/>
    <cellStyle name="Input 2 2 3 2 2 6" xfId="2432" xr:uid="{00000000-0005-0000-0000-000093060000}"/>
    <cellStyle name="Input 2 2 3 2 2 7" xfId="4329" xr:uid="{00000000-0005-0000-0000-000094060000}"/>
    <cellStyle name="Input 2 2 3 2 3" xfId="665" xr:uid="{00000000-0005-0000-0000-000095060000}"/>
    <cellStyle name="Input 2 2 3 2 3 2" xfId="2572" xr:uid="{00000000-0005-0000-0000-000096060000}"/>
    <cellStyle name="Input 2 2 3 2 3 3" xfId="4469" xr:uid="{00000000-0005-0000-0000-000097060000}"/>
    <cellStyle name="Input 2 2 3 2 4" xfId="820" xr:uid="{00000000-0005-0000-0000-000098060000}"/>
    <cellStyle name="Input 2 2 3 2 4 2" xfId="2727" xr:uid="{00000000-0005-0000-0000-000099060000}"/>
    <cellStyle name="Input 2 2 3 2 4 3" xfId="4624" xr:uid="{00000000-0005-0000-0000-00009A060000}"/>
    <cellStyle name="Input 2 2 3 2 5" xfId="935" xr:uid="{00000000-0005-0000-0000-00009B060000}"/>
    <cellStyle name="Input 2 2 3 2 5 2" xfId="2842" xr:uid="{00000000-0005-0000-0000-00009C060000}"/>
    <cellStyle name="Input 2 2 3 2 5 3" xfId="4739" xr:uid="{00000000-0005-0000-0000-00009D060000}"/>
    <cellStyle name="Input 2 2 3 2 6" xfId="1267" xr:uid="{00000000-0005-0000-0000-00009E060000}"/>
    <cellStyle name="Input 2 2 3 2 6 2" xfId="3174" xr:uid="{00000000-0005-0000-0000-00009F060000}"/>
    <cellStyle name="Input 2 2 3 2 6 3" xfId="5071" xr:uid="{00000000-0005-0000-0000-0000A0060000}"/>
    <cellStyle name="Input 2 2 3 2 7" xfId="1619" xr:uid="{00000000-0005-0000-0000-0000A1060000}"/>
    <cellStyle name="Input 2 2 3 2 7 2" xfId="3526" xr:uid="{00000000-0005-0000-0000-0000A2060000}"/>
    <cellStyle name="Input 2 2 3 2 7 3" xfId="5423" xr:uid="{00000000-0005-0000-0000-0000A3060000}"/>
    <cellStyle name="Input 2 2 3 2 8" xfId="1464" xr:uid="{00000000-0005-0000-0000-0000A4060000}"/>
    <cellStyle name="Input 2 2 3 2 8 2" xfId="3371" xr:uid="{00000000-0005-0000-0000-0000A5060000}"/>
    <cellStyle name="Input 2 2 3 2 8 3" xfId="5268" xr:uid="{00000000-0005-0000-0000-0000A6060000}"/>
    <cellStyle name="Input 2 2 3 2 9" xfId="2097" xr:uid="{00000000-0005-0000-0000-0000A7060000}"/>
    <cellStyle name="Input 2 2 3 2 9 2" xfId="4004" xr:uid="{00000000-0005-0000-0000-0000A8060000}"/>
    <cellStyle name="Input 2 2 3 2 9 3" xfId="5901" xr:uid="{00000000-0005-0000-0000-0000A9060000}"/>
    <cellStyle name="Input 2 2 3 3" xfId="431" xr:uid="{00000000-0005-0000-0000-0000AA060000}"/>
    <cellStyle name="Input 2 2 3 3 2" xfId="1332" xr:uid="{00000000-0005-0000-0000-0000AB060000}"/>
    <cellStyle name="Input 2 2 3 3 2 2" xfId="3239" xr:uid="{00000000-0005-0000-0000-0000AC060000}"/>
    <cellStyle name="Input 2 2 3 3 2 3" xfId="5136" xr:uid="{00000000-0005-0000-0000-0000AD060000}"/>
    <cellStyle name="Input 2 2 3 3 3" xfId="1659" xr:uid="{00000000-0005-0000-0000-0000AE060000}"/>
    <cellStyle name="Input 2 2 3 3 3 2" xfId="3566" xr:uid="{00000000-0005-0000-0000-0000AF060000}"/>
    <cellStyle name="Input 2 2 3 3 3 3" xfId="5463" xr:uid="{00000000-0005-0000-0000-0000B0060000}"/>
    <cellStyle name="Input 2 2 3 3 4" xfId="1853" xr:uid="{00000000-0005-0000-0000-0000B1060000}"/>
    <cellStyle name="Input 2 2 3 3 4 2" xfId="3760" xr:uid="{00000000-0005-0000-0000-0000B2060000}"/>
    <cellStyle name="Input 2 2 3 3 4 3" xfId="5657" xr:uid="{00000000-0005-0000-0000-0000B3060000}"/>
    <cellStyle name="Input 2 2 3 3 5" xfId="2162" xr:uid="{00000000-0005-0000-0000-0000B4060000}"/>
    <cellStyle name="Input 2 2 3 3 5 2" xfId="4069" xr:uid="{00000000-0005-0000-0000-0000B5060000}"/>
    <cellStyle name="Input 2 2 3 3 5 3" xfId="5966" xr:uid="{00000000-0005-0000-0000-0000B6060000}"/>
    <cellStyle name="Input 2 2 3 3 6" xfId="2338" xr:uid="{00000000-0005-0000-0000-0000B7060000}"/>
    <cellStyle name="Input 2 2 3 3 7" xfId="4235" xr:uid="{00000000-0005-0000-0000-0000B8060000}"/>
    <cellStyle name="Input 2 2 3 4" xfId="576" xr:uid="{00000000-0005-0000-0000-0000B9060000}"/>
    <cellStyle name="Input 2 2 3 4 2" xfId="2483" xr:uid="{00000000-0005-0000-0000-0000BA060000}"/>
    <cellStyle name="Input 2 2 3 4 3" xfId="4380" xr:uid="{00000000-0005-0000-0000-0000BB060000}"/>
    <cellStyle name="Input 2 2 3 5" xfId="745" xr:uid="{00000000-0005-0000-0000-0000BC060000}"/>
    <cellStyle name="Input 2 2 3 5 2" xfId="2652" xr:uid="{00000000-0005-0000-0000-0000BD060000}"/>
    <cellStyle name="Input 2 2 3 5 3" xfId="4549" xr:uid="{00000000-0005-0000-0000-0000BE060000}"/>
    <cellStyle name="Input 2 2 3 6" xfId="698" xr:uid="{00000000-0005-0000-0000-0000BF060000}"/>
    <cellStyle name="Input 2 2 3 6 2" xfId="2605" xr:uid="{00000000-0005-0000-0000-0000C0060000}"/>
    <cellStyle name="Input 2 2 3 6 3" xfId="4502" xr:uid="{00000000-0005-0000-0000-0000C1060000}"/>
    <cellStyle name="Input 2 2 3 7" xfId="990" xr:uid="{00000000-0005-0000-0000-0000C2060000}"/>
    <cellStyle name="Input 2 2 3 7 2" xfId="2897" xr:uid="{00000000-0005-0000-0000-0000C3060000}"/>
    <cellStyle name="Input 2 2 3 7 3" xfId="4794" xr:uid="{00000000-0005-0000-0000-0000C4060000}"/>
    <cellStyle name="Input 2 2 3 8" xfId="1148" xr:uid="{00000000-0005-0000-0000-0000C5060000}"/>
    <cellStyle name="Input 2 2 3 8 2" xfId="3055" xr:uid="{00000000-0005-0000-0000-0000C6060000}"/>
    <cellStyle name="Input 2 2 3 8 3" xfId="4952" xr:uid="{00000000-0005-0000-0000-0000C7060000}"/>
    <cellStyle name="Input 2 2 3 9" xfId="1191" xr:uid="{00000000-0005-0000-0000-0000C8060000}"/>
    <cellStyle name="Input 2 2 3 9 2" xfId="3098" xr:uid="{00000000-0005-0000-0000-0000C9060000}"/>
    <cellStyle name="Input 2 2 3 9 3" xfId="4995" xr:uid="{00000000-0005-0000-0000-0000CA060000}"/>
    <cellStyle name="Input 2 2 4" xfId="269" xr:uid="{00000000-0005-0000-0000-0000CB060000}"/>
    <cellStyle name="Input 2 2 4 10" xfId="1491" xr:uid="{00000000-0005-0000-0000-0000CC060000}"/>
    <cellStyle name="Input 2 2 4 10 2" xfId="3398" xr:uid="{00000000-0005-0000-0000-0000CD060000}"/>
    <cellStyle name="Input 2 2 4 10 3" xfId="5295" xr:uid="{00000000-0005-0000-0000-0000CE060000}"/>
    <cellStyle name="Input 2 2 4 11" xfId="1994" xr:uid="{00000000-0005-0000-0000-0000CF060000}"/>
    <cellStyle name="Input 2 2 4 11 2" xfId="3901" xr:uid="{00000000-0005-0000-0000-0000D0060000}"/>
    <cellStyle name="Input 2 2 4 11 3" xfId="5798" xr:uid="{00000000-0005-0000-0000-0000D1060000}"/>
    <cellStyle name="Input 2 2 4 12" xfId="192" xr:uid="{00000000-0005-0000-0000-0000D2060000}"/>
    <cellStyle name="Input 2 2 4 2" xfId="363" xr:uid="{00000000-0005-0000-0000-0000D3060000}"/>
    <cellStyle name="Input 2 2 4 2 10" xfId="224" xr:uid="{00000000-0005-0000-0000-0000D4060000}"/>
    <cellStyle name="Input 2 2 4 2 2" xfId="516" xr:uid="{00000000-0005-0000-0000-0000D5060000}"/>
    <cellStyle name="Input 2 2 4 2 2 2" xfId="1417" xr:uid="{00000000-0005-0000-0000-0000D6060000}"/>
    <cellStyle name="Input 2 2 4 2 2 2 2" xfId="3324" xr:uid="{00000000-0005-0000-0000-0000D7060000}"/>
    <cellStyle name="Input 2 2 4 2 2 2 3" xfId="5221" xr:uid="{00000000-0005-0000-0000-0000D8060000}"/>
    <cellStyle name="Input 2 2 4 2 2 3" xfId="1744" xr:uid="{00000000-0005-0000-0000-0000D9060000}"/>
    <cellStyle name="Input 2 2 4 2 2 3 2" xfId="3651" xr:uid="{00000000-0005-0000-0000-0000DA060000}"/>
    <cellStyle name="Input 2 2 4 2 2 3 3" xfId="5548" xr:uid="{00000000-0005-0000-0000-0000DB060000}"/>
    <cellStyle name="Input 2 2 4 2 2 4" xfId="1938" xr:uid="{00000000-0005-0000-0000-0000DC060000}"/>
    <cellStyle name="Input 2 2 4 2 2 4 2" xfId="3845" xr:uid="{00000000-0005-0000-0000-0000DD060000}"/>
    <cellStyle name="Input 2 2 4 2 2 4 3" xfId="5742" xr:uid="{00000000-0005-0000-0000-0000DE060000}"/>
    <cellStyle name="Input 2 2 4 2 2 5" xfId="2247" xr:uid="{00000000-0005-0000-0000-0000DF060000}"/>
    <cellStyle name="Input 2 2 4 2 2 5 2" xfId="4154" xr:uid="{00000000-0005-0000-0000-0000E0060000}"/>
    <cellStyle name="Input 2 2 4 2 2 5 3" xfId="6051" xr:uid="{00000000-0005-0000-0000-0000E1060000}"/>
    <cellStyle name="Input 2 2 4 2 2 6" xfId="2423" xr:uid="{00000000-0005-0000-0000-0000E2060000}"/>
    <cellStyle name="Input 2 2 4 2 2 7" xfId="4320" xr:uid="{00000000-0005-0000-0000-0000E3060000}"/>
    <cellStyle name="Input 2 2 4 2 3" xfId="656" xr:uid="{00000000-0005-0000-0000-0000E4060000}"/>
    <cellStyle name="Input 2 2 4 2 3 2" xfId="2563" xr:uid="{00000000-0005-0000-0000-0000E5060000}"/>
    <cellStyle name="Input 2 2 4 2 3 3" xfId="4460" xr:uid="{00000000-0005-0000-0000-0000E6060000}"/>
    <cellStyle name="Input 2 2 4 2 4" xfId="811" xr:uid="{00000000-0005-0000-0000-0000E7060000}"/>
    <cellStyle name="Input 2 2 4 2 4 2" xfId="2718" xr:uid="{00000000-0005-0000-0000-0000E8060000}"/>
    <cellStyle name="Input 2 2 4 2 4 3" xfId="4615" xr:uid="{00000000-0005-0000-0000-0000E9060000}"/>
    <cellStyle name="Input 2 2 4 2 5" xfId="926" xr:uid="{00000000-0005-0000-0000-0000EA060000}"/>
    <cellStyle name="Input 2 2 4 2 5 2" xfId="2833" xr:uid="{00000000-0005-0000-0000-0000EB060000}"/>
    <cellStyle name="Input 2 2 4 2 5 3" xfId="4730" xr:uid="{00000000-0005-0000-0000-0000EC060000}"/>
    <cellStyle name="Input 2 2 4 2 6" xfId="1258" xr:uid="{00000000-0005-0000-0000-0000ED060000}"/>
    <cellStyle name="Input 2 2 4 2 6 2" xfId="3165" xr:uid="{00000000-0005-0000-0000-0000EE060000}"/>
    <cellStyle name="Input 2 2 4 2 6 3" xfId="5062" xr:uid="{00000000-0005-0000-0000-0000EF060000}"/>
    <cellStyle name="Input 2 2 4 2 7" xfId="1611" xr:uid="{00000000-0005-0000-0000-0000F0060000}"/>
    <cellStyle name="Input 2 2 4 2 7 2" xfId="3518" xr:uid="{00000000-0005-0000-0000-0000F1060000}"/>
    <cellStyle name="Input 2 2 4 2 7 3" xfId="5415" xr:uid="{00000000-0005-0000-0000-0000F2060000}"/>
    <cellStyle name="Input 2 2 4 2 8" xfId="1504" xr:uid="{00000000-0005-0000-0000-0000F3060000}"/>
    <cellStyle name="Input 2 2 4 2 8 2" xfId="3411" xr:uid="{00000000-0005-0000-0000-0000F4060000}"/>
    <cellStyle name="Input 2 2 4 2 8 3" xfId="5308" xr:uid="{00000000-0005-0000-0000-0000F5060000}"/>
    <cellStyle name="Input 2 2 4 2 9" xfId="2088" xr:uid="{00000000-0005-0000-0000-0000F6060000}"/>
    <cellStyle name="Input 2 2 4 2 9 2" xfId="3995" xr:uid="{00000000-0005-0000-0000-0000F7060000}"/>
    <cellStyle name="Input 2 2 4 2 9 3" xfId="5892" xr:uid="{00000000-0005-0000-0000-0000F8060000}"/>
    <cellStyle name="Input 2 2 4 3" xfId="422" xr:uid="{00000000-0005-0000-0000-0000F9060000}"/>
    <cellStyle name="Input 2 2 4 3 2" xfId="1323" xr:uid="{00000000-0005-0000-0000-0000FA060000}"/>
    <cellStyle name="Input 2 2 4 3 2 2" xfId="3230" xr:uid="{00000000-0005-0000-0000-0000FB060000}"/>
    <cellStyle name="Input 2 2 4 3 2 3" xfId="5127" xr:uid="{00000000-0005-0000-0000-0000FC060000}"/>
    <cellStyle name="Input 2 2 4 3 3" xfId="1650" xr:uid="{00000000-0005-0000-0000-0000FD060000}"/>
    <cellStyle name="Input 2 2 4 3 3 2" xfId="3557" xr:uid="{00000000-0005-0000-0000-0000FE060000}"/>
    <cellStyle name="Input 2 2 4 3 3 3" xfId="5454" xr:uid="{00000000-0005-0000-0000-0000FF060000}"/>
    <cellStyle name="Input 2 2 4 3 4" xfId="1844" xr:uid="{00000000-0005-0000-0000-000000070000}"/>
    <cellStyle name="Input 2 2 4 3 4 2" xfId="3751" xr:uid="{00000000-0005-0000-0000-000001070000}"/>
    <cellStyle name="Input 2 2 4 3 4 3" xfId="5648" xr:uid="{00000000-0005-0000-0000-000002070000}"/>
    <cellStyle name="Input 2 2 4 3 5" xfId="2153" xr:uid="{00000000-0005-0000-0000-000003070000}"/>
    <cellStyle name="Input 2 2 4 3 5 2" xfId="4060" xr:uid="{00000000-0005-0000-0000-000004070000}"/>
    <cellStyle name="Input 2 2 4 3 5 3" xfId="5957" xr:uid="{00000000-0005-0000-0000-000005070000}"/>
    <cellStyle name="Input 2 2 4 3 6" xfId="2329" xr:uid="{00000000-0005-0000-0000-000006070000}"/>
    <cellStyle name="Input 2 2 4 3 7" xfId="4226" xr:uid="{00000000-0005-0000-0000-000007070000}"/>
    <cellStyle name="Input 2 2 4 4" xfId="567" xr:uid="{00000000-0005-0000-0000-000008070000}"/>
    <cellStyle name="Input 2 2 4 4 2" xfId="2474" xr:uid="{00000000-0005-0000-0000-000009070000}"/>
    <cellStyle name="Input 2 2 4 4 3" xfId="4371" xr:uid="{00000000-0005-0000-0000-00000A070000}"/>
    <cellStyle name="Input 2 2 4 5" xfId="736" xr:uid="{00000000-0005-0000-0000-00000B070000}"/>
    <cellStyle name="Input 2 2 4 5 2" xfId="2643" xr:uid="{00000000-0005-0000-0000-00000C070000}"/>
    <cellStyle name="Input 2 2 4 5 3" xfId="4540" xr:uid="{00000000-0005-0000-0000-00000D070000}"/>
    <cellStyle name="Input 2 2 4 6" xfId="715" xr:uid="{00000000-0005-0000-0000-00000E070000}"/>
    <cellStyle name="Input 2 2 4 6 2" xfId="2622" xr:uid="{00000000-0005-0000-0000-00000F070000}"/>
    <cellStyle name="Input 2 2 4 6 3" xfId="4519" xr:uid="{00000000-0005-0000-0000-000010070000}"/>
    <cellStyle name="Input 2 2 4 7" xfId="981" xr:uid="{00000000-0005-0000-0000-000011070000}"/>
    <cellStyle name="Input 2 2 4 7 2" xfId="2888" xr:uid="{00000000-0005-0000-0000-000012070000}"/>
    <cellStyle name="Input 2 2 4 7 3" xfId="4785" xr:uid="{00000000-0005-0000-0000-000013070000}"/>
    <cellStyle name="Input 2 2 4 8" xfId="1154" xr:uid="{00000000-0005-0000-0000-000014070000}"/>
    <cellStyle name="Input 2 2 4 8 2" xfId="3061" xr:uid="{00000000-0005-0000-0000-000015070000}"/>
    <cellStyle name="Input 2 2 4 8 3" xfId="4958" xr:uid="{00000000-0005-0000-0000-000016070000}"/>
    <cellStyle name="Input 2 2 4 9" xfId="1182" xr:uid="{00000000-0005-0000-0000-000017070000}"/>
    <cellStyle name="Input 2 2 4 9 2" xfId="3089" xr:uid="{00000000-0005-0000-0000-000018070000}"/>
    <cellStyle name="Input 2 2 4 9 3" xfId="4986" xr:uid="{00000000-0005-0000-0000-000019070000}"/>
    <cellStyle name="Input 2 2 5" xfId="331" xr:uid="{00000000-0005-0000-0000-00001A070000}"/>
    <cellStyle name="Input 2 2 5 10" xfId="2056" xr:uid="{00000000-0005-0000-0000-00001B070000}"/>
    <cellStyle name="Input 2 2 5 10 2" xfId="3963" xr:uid="{00000000-0005-0000-0000-00001C070000}"/>
    <cellStyle name="Input 2 2 5 10 3" xfId="5860" xr:uid="{00000000-0005-0000-0000-00001D070000}"/>
    <cellStyle name="Input 2 2 5 11" xfId="168" xr:uid="{00000000-0005-0000-0000-00001E070000}"/>
    <cellStyle name="Input 2 2 5 2" xfId="484" xr:uid="{00000000-0005-0000-0000-00001F070000}"/>
    <cellStyle name="Input 2 2 5 2 2" xfId="1385" xr:uid="{00000000-0005-0000-0000-000020070000}"/>
    <cellStyle name="Input 2 2 5 2 2 2" xfId="3292" xr:uid="{00000000-0005-0000-0000-000021070000}"/>
    <cellStyle name="Input 2 2 5 2 2 3" xfId="5189" xr:uid="{00000000-0005-0000-0000-000022070000}"/>
    <cellStyle name="Input 2 2 5 2 3" xfId="1712" xr:uid="{00000000-0005-0000-0000-000023070000}"/>
    <cellStyle name="Input 2 2 5 2 3 2" xfId="3619" xr:uid="{00000000-0005-0000-0000-000024070000}"/>
    <cellStyle name="Input 2 2 5 2 3 3" xfId="5516" xr:uid="{00000000-0005-0000-0000-000025070000}"/>
    <cellStyle name="Input 2 2 5 2 4" xfId="1906" xr:uid="{00000000-0005-0000-0000-000026070000}"/>
    <cellStyle name="Input 2 2 5 2 4 2" xfId="3813" xr:uid="{00000000-0005-0000-0000-000027070000}"/>
    <cellStyle name="Input 2 2 5 2 4 3" xfId="5710" xr:uid="{00000000-0005-0000-0000-000028070000}"/>
    <cellStyle name="Input 2 2 5 2 5" xfId="2215" xr:uid="{00000000-0005-0000-0000-000029070000}"/>
    <cellStyle name="Input 2 2 5 2 5 2" xfId="4122" xr:uid="{00000000-0005-0000-0000-00002A070000}"/>
    <cellStyle name="Input 2 2 5 2 5 3" xfId="6019" xr:uid="{00000000-0005-0000-0000-00002B070000}"/>
    <cellStyle name="Input 2 2 5 2 6" xfId="2391" xr:uid="{00000000-0005-0000-0000-00002C070000}"/>
    <cellStyle name="Input 2 2 5 2 7" xfId="4288" xr:uid="{00000000-0005-0000-0000-00002D070000}"/>
    <cellStyle name="Input 2 2 5 3" xfId="629" xr:uid="{00000000-0005-0000-0000-00002E070000}"/>
    <cellStyle name="Input 2 2 5 3 2" xfId="2536" xr:uid="{00000000-0005-0000-0000-00002F070000}"/>
    <cellStyle name="Input 2 2 5 3 3" xfId="4433" xr:uid="{00000000-0005-0000-0000-000030070000}"/>
    <cellStyle name="Input 2 2 5 4" xfId="786" xr:uid="{00000000-0005-0000-0000-000031070000}"/>
    <cellStyle name="Input 2 2 5 4 2" xfId="2693" xr:uid="{00000000-0005-0000-0000-000032070000}"/>
    <cellStyle name="Input 2 2 5 4 3" xfId="4590" xr:uid="{00000000-0005-0000-0000-000033070000}"/>
    <cellStyle name="Input 2 2 5 5" xfId="894" xr:uid="{00000000-0005-0000-0000-000034070000}"/>
    <cellStyle name="Input 2 2 5 5 2" xfId="2801" xr:uid="{00000000-0005-0000-0000-000035070000}"/>
    <cellStyle name="Input 2 2 5 5 3" xfId="4698" xr:uid="{00000000-0005-0000-0000-000036070000}"/>
    <cellStyle name="Input 2 2 5 6" xfId="1043" xr:uid="{00000000-0005-0000-0000-000037070000}"/>
    <cellStyle name="Input 2 2 5 6 2" xfId="2950" xr:uid="{00000000-0005-0000-0000-000038070000}"/>
    <cellStyle name="Input 2 2 5 6 3" xfId="4847" xr:uid="{00000000-0005-0000-0000-000039070000}"/>
    <cellStyle name="Input 2 2 5 7" xfId="1073" xr:uid="{00000000-0005-0000-0000-00003A070000}"/>
    <cellStyle name="Input 2 2 5 7 2" xfId="2980" xr:uid="{00000000-0005-0000-0000-00003B070000}"/>
    <cellStyle name="Input 2 2 5 7 3" xfId="4877" xr:uid="{00000000-0005-0000-0000-00003C070000}"/>
    <cellStyle name="Input 2 2 5 8" xfId="1232" xr:uid="{00000000-0005-0000-0000-00003D070000}"/>
    <cellStyle name="Input 2 2 5 8 2" xfId="3139" xr:uid="{00000000-0005-0000-0000-00003E070000}"/>
    <cellStyle name="Input 2 2 5 8 3" xfId="5036" xr:uid="{00000000-0005-0000-0000-00003F070000}"/>
    <cellStyle name="Input 2 2 5 9" xfId="1528" xr:uid="{00000000-0005-0000-0000-000040070000}"/>
    <cellStyle name="Input 2 2 5 9 2" xfId="3435" xr:uid="{00000000-0005-0000-0000-000041070000}"/>
    <cellStyle name="Input 2 2 5 9 3" xfId="5332" xr:uid="{00000000-0005-0000-0000-000042070000}"/>
    <cellStyle name="Input 2 2 6" xfId="412" xr:uid="{00000000-0005-0000-0000-000043070000}"/>
    <cellStyle name="Input 2 2 6 2" xfId="1313" xr:uid="{00000000-0005-0000-0000-000044070000}"/>
    <cellStyle name="Input 2 2 6 2 2" xfId="3220" xr:uid="{00000000-0005-0000-0000-000045070000}"/>
    <cellStyle name="Input 2 2 6 2 3" xfId="5117" xr:uid="{00000000-0005-0000-0000-000046070000}"/>
    <cellStyle name="Input 2 2 6 3" xfId="1640" xr:uid="{00000000-0005-0000-0000-000047070000}"/>
    <cellStyle name="Input 2 2 6 3 2" xfId="3547" xr:uid="{00000000-0005-0000-0000-000048070000}"/>
    <cellStyle name="Input 2 2 6 3 3" xfId="5444" xr:uid="{00000000-0005-0000-0000-000049070000}"/>
    <cellStyle name="Input 2 2 6 4" xfId="1834" xr:uid="{00000000-0005-0000-0000-00004A070000}"/>
    <cellStyle name="Input 2 2 6 4 2" xfId="3741" xr:uid="{00000000-0005-0000-0000-00004B070000}"/>
    <cellStyle name="Input 2 2 6 4 3" xfId="5638" xr:uid="{00000000-0005-0000-0000-00004C070000}"/>
    <cellStyle name="Input 2 2 6 5" xfId="2143" xr:uid="{00000000-0005-0000-0000-00004D070000}"/>
    <cellStyle name="Input 2 2 6 5 2" xfId="4050" xr:uid="{00000000-0005-0000-0000-00004E070000}"/>
    <cellStyle name="Input 2 2 6 5 3" xfId="5947" xr:uid="{00000000-0005-0000-0000-00004F070000}"/>
    <cellStyle name="Input 2 2 6 6" xfId="2319" xr:uid="{00000000-0005-0000-0000-000050070000}"/>
    <cellStyle name="Input 2 2 6 7" xfId="4216" xr:uid="{00000000-0005-0000-0000-000051070000}"/>
    <cellStyle name="Input 2 2 7" xfId="405" xr:uid="{00000000-0005-0000-0000-000052070000}"/>
    <cellStyle name="Input 2 2 7 2" xfId="2312" xr:uid="{00000000-0005-0000-0000-000053070000}"/>
    <cellStyle name="Input 2 2 7 3" xfId="4209" xr:uid="{00000000-0005-0000-0000-000054070000}"/>
    <cellStyle name="Input 2 2 8" xfId="730" xr:uid="{00000000-0005-0000-0000-000055070000}"/>
    <cellStyle name="Input 2 2 8 2" xfId="2637" xr:uid="{00000000-0005-0000-0000-000056070000}"/>
    <cellStyle name="Input 2 2 8 3" xfId="4534" xr:uid="{00000000-0005-0000-0000-000057070000}"/>
    <cellStyle name="Input 2 2 9" xfId="724" xr:uid="{00000000-0005-0000-0000-000058070000}"/>
    <cellStyle name="Input 2 2 9 2" xfId="2631" xr:uid="{00000000-0005-0000-0000-000059070000}"/>
    <cellStyle name="Input 2 2 9 3" xfId="4528" xr:uid="{00000000-0005-0000-0000-00005A070000}"/>
    <cellStyle name="Input 2 3" xfId="268" xr:uid="{00000000-0005-0000-0000-00005B070000}"/>
    <cellStyle name="Input 2 3 10" xfId="1563" xr:uid="{00000000-0005-0000-0000-00005C070000}"/>
    <cellStyle name="Input 2 3 10 2" xfId="3470" xr:uid="{00000000-0005-0000-0000-00005D070000}"/>
    <cellStyle name="Input 2 3 10 3" xfId="5367" xr:uid="{00000000-0005-0000-0000-00005E070000}"/>
    <cellStyle name="Input 2 3 11" xfId="1993" xr:uid="{00000000-0005-0000-0000-00005F070000}"/>
    <cellStyle name="Input 2 3 11 2" xfId="3900" xr:uid="{00000000-0005-0000-0000-000060070000}"/>
    <cellStyle name="Input 2 3 11 3" xfId="5797" xr:uid="{00000000-0005-0000-0000-000061070000}"/>
    <cellStyle name="Input 2 3 12" xfId="242" xr:uid="{00000000-0005-0000-0000-000062070000}"/>
    <cellStyle name="Input 2 3 2" xfId="362" xr:uid="{00000000-0005-0000-0000-000063070000}"/>
    <cellStyle name="Input 2 3 2 10" xfId="191" xr:uid="{00000000-0005-0000-0000-000064070000}"/>
    <cellStyle name="Input 2 3 2 2" xfId="515" xr:uid="{00000000-0005-0000-0000-000065070000}"/>
    <cellStyle name="Input 2 3 2 2 2" xfId="1416" xr:uid="{00000000-0005-0000-0000-000066070000}"/>
    <cellStyle name="Input 2 3 2 2 2 2" xfId="3323" xr:uid="{00000000-0005-0000-0000-000067070000}"/>
    <cellStyle name="Input 2 3 2 2 2 3" xfId="5220" xr:uid="{00000000-0005-0000-0000-000068070000}"/>
    <cellStyle name="Input 2 3 2 2 3" xfId="1743" xr:uid="{00000000-0005-0000-0000-000069070000}"/>
    <cellStyle name="Input 2 3 2 2 3 2" xfId="3650" xr:uid="{00000000-0005-0000-0000-00006A070000}"/>
    <cellStyle name="Input 2 3 2 2 3 3" xfId="5547" xr:uid="{00000000-0005-0000-0000-00006B070000}"/>
    <cellStyle name="Input 2 3 2 2 4" xfId="1937" xr:uid="{00000000-0005-0000-0000-00006C070000}"/>
    <cellStyle name="Input 2 3 2 2 4 2" xfId="3844" xr:uid="{00000000-0005-0000-0000-00006D070000}"/>
    <cellStyle name="Input 2 3 2 2 4 3" xfId="5741" xr:uid="{00000000-0005-0000-0000-00006E070000}"/>
    <cellStyle name="Input 2 3 2 2 5" xfId="2246" xr:uid="{00000000-0005-0000-0000-00006F070000}"/>
    <cellStyle name="Input 2 3 2 2 5 2" xfId="4153" xr:uid="{00000000-0005-0000-0000-000070070000}"/>
    <cellStyle name="Input 2 3 2 2 5 3" xfId="6050" xr:uid="{00000000-0005-0000-0000-000071070000}"/>
    <cellStyle name="Input 2 3 2 2 6" xfId="2422" xr:uid="{00000000-0005-0000-0000-000072070000}"/>
    <cellStyle name="Input 2 3 2 2 7" xfId="4319" xr:uid="{00000000-0005-0000-0000-000073070000}"/>
    <cellStyle name="Input 2 3 2 3" xfId="655" xr:uid="{00000000-0005-0000-0000-000074070000}"/>
    <cellStyle name="Input 2 3 2 3 2" xfId="2562" xr:uid="{00000000-0005-0000-0000-000075070000}"/>
    <cellStyle name="Input 2 3 2 3 3" xfId="4459" xr:uid="{00000000-0005-0000-0000-000076070000}"/>
    <cellStyle name="Input 2 3 2 4" xfId="810" xr:uid="{00000000-0005-0000-0000-000077070000}"/>
    <cellStyle name="Input 2 3 2 4 2" xfId="2717" xr:uid="{00000000-0005-0000-0000-000078070000}"/>
    <cellStyle name="Input 2 3 2 4 3" xfId="4614" xr:uid="{00000000-0005-0000-0000-000079070000}"/>
    <cellStyle name="Input 2 3 2 5" xfId="925" xr:uid="{00000000-0005-0000-0000-00007A070000}"/>
    <cellStyle name="Input 2 3 2 5 2" xfId="2832" xr:uid="{00000000-0005-0000-0000-00007B070000}"/>
    <cellStyle name="Input 2 3 2 5 3" xfId="4729" xr:uid="{00000000-0005-0000-0000-00007C070000}"/>
    <cellStyle name="Input 2 3 2 6" xfId="1257" xr:uid="{00000000-0005-0000-0000-00007D070000}"/>
    <cellStyle name="Input 2 3 2 6 2" xfId="3164" xr:uid="{00000000-0005-0000-0000-00007E070000}"/>
    <cellStyle name="Input 2 3 2 6 3" xfId="5061" xr:uid="{00000000-0005-0000-0000-00007F070000}"/>
    <cellStyle name="Input 2 3 2 7" xfId="1610" xr:uid="{00000000-0005-0000-0000-000080070000}"/>
    <cellStyle name="Input 2 3 2 7 2" xfId="3517" xr:uid="{00000000-0005-0000-0000-000081070000}"/>
    <cellStyle name="Input 2 3 2 7 3" xfId="5414" xr:uid="{00000000-0005-0000-0000-000082070000}"/>
    <cellStyle name="Input 2 3 2 8" xfId="1505" xr:uid="{00000000-0005-0000-0000-000083070000}"/>
    <cellStyle name="Input 2 3 2 8 2" xfId="3412" xr:uid="{00000000-0005-0000-0000-000084070000}"/>
    <cellStyle name="Input 2 3 2 8 3" xfId="5309" xr:uid="{00000000-0005-0000-0000-000085070000}"/>
    <cellStyle name="Input 2 3 2 9" xfId="2087" xr:uid="{00000000-0005-0000-0000-000086070000}"/>
    <cellStyle name="Input 2 3 2 9 2" xfId="3994" xr:uid="{00000000-0005-0000-0000-000087070000}"/>
    <cellStyle name="Input 2 3 2 9 3" xfId="5891" xr:uid="{00000000-0005-0000-0000-000088070000}"/>
    <cellStyle name="Input 2 3 3" xfId="421" xr:uid="{00000000-0005-0000-0000-000089070000}"/>
    <cellStyle name="Input 2 3 3 2" xfId="1322" xr:uid="{00000000-0005-0000-0000-00008A070000}"/>
    <cellStyle name="Input 2 3 3 2 2" xfId="3229" xr:uid="{00000000-0005-0000-0000-00008B070000}"/>
    <cellStyle name="Input 2 3 3 2 3" xfId="5126" xr:uid="{00000000-0005-0000-0000-00008C070000}"/>
    <cellStyle name="Input 2 3 3 3" xfId="1649" xr:uid="{00000000-0005-0000-0000-00008D070000}"/>
    <cellStyle name="Input 2 3 3 3 2" xfId="3556" xr:uid="{00000000-0005-0000-0000-00008E070000}"/>
    <cellStyle name="Input 2 3 3 3 3" xfId="5453" xr:uid="{00000000-0005-0000-0000-00008F070000}"/>
    <cellStyle name="Input 2 3 3 4" xfId="1843" xr:uid="{00000000-0005-0000-0000-000090070000}"/>
    <cellStyle name="Input 2 3 3 4 2" xfId="3750" xr:uid="{00000000-0005-0000-0000-000091070000}"/>
    <cellStyle name="Input 2 3 3 4 3" xfId="5647" xr:uid="{00000000-0005-0000-0000-000092070000}"/>
    <cellStyle name="Input 2 3 3 5" xfId="2152" xr:uid="{00000000-0005-0000-0000-000093070000}"/>
    <cellStyle name="Input 2 3 3 5 2" xfId="4059" xr:uid="{00000000-0005-0000-0000-000094070000}"/>
    <cellStyle name="Input 2 3 3 5 3" xfId="5956" xr:uid="{00000000-0005-0000-0000-000095070000}"/>
    <cellStyle name="Input 2 3 3 6" xfId="2328" xr:uid="{00000000-0005-0000-0000-000096070000}"/>
    <cellStyle name="Input 2 3 3 7" xfId="4225" xr:uid="{00000000-0005-0000-0000-000097070000}"/>
    <cellStyle name="Input 2 3 4" xfId="566" xr:uid="{00000000-0005-0000-0000-000098070000}"/>
    <cellStyle name="Input 2 3 4 2" xfId="2473" xr:uid="{00000000-0005-0000-0000-000099070000}"/>
    <cellStyle name="Input 2 3 4 3" xfId="4370" xr:uid="{00000000-0005-0000-0000-00009A070000}"/>
    <cellStyle name="Input 2 3 5" xfId="735" xr:uid="{00000000-0005-0000-0000-00009B070000}"/>
    <cellStyle name="Input 2 3 5 2" xfId="2642" xr:uid="{00000000-0005-0000-0000-00009C070000}"/>
    <cellStyle name="Input 2 3 5 3" xfId="4539" xr:uid="{00000000-0005-0000-0000-00009D070000}"/>
    <cellStyle name="Input 2 3 6" xfId="716" xr:uid="{00000000-0005-0000-0000-00009E070000}"/>
    <cellStyle name="Input 2 3 6 2" xfId="2623" xr:uid="{00000000-0005-0000-0000-00009F070000}"/>
    <cellStyle name="Input 2 3 6 3" xfId="4520" xr:uid="{00000000-0005-0000-0000-0000A0070000}"/>
    <cellStyle name="Input 2 3 7" xfId="980" xr:uid="{00000000-0005-0000-0000-0000A1070000}"/>
    <cellStyle name="Input 2 3 7 2" xfId="2887" xr:uid="{00000000-0005-0000-0000-0000A2070000}"/>
    <cellStyle name="Input 2 3 7 3" xfId="4784" xr:uid="{00000000-0005-0000-0000-0000A3070000}"/>
    <cellStyle name="Input 2 3 8" xfId="1092" xr:uid="{00000000-0005-0000-0000-0000A4070000}"/>
    <cellStyle name="Input 2 3 8 2" xfId="2999" xr:uid="{00000000-0005-0000-0000-0000A5070000}"/>
    <cellStyle name="Input 2 3 8 3" xfId="4896" xr:uid="{00000000-0005-0000-0000-0000A6070000}"/>
    <cellStyle name="Input 2 3 9" xfId="1181" xr:uid="{00000000-0005-0000-0000-0000A7070000}"/>
    <cellStyle name="Input 2 3 9 2" xfId="3088" xr:uid="{00000000-0005-0000-0000-0000A8070000}"/>
    <cellStyle name="Input 2 3 9 3" xfId="4985" xr:uid="{00000000-0005-0000-0000-0000A9070000}"/>
    <cellStyle name="Input 2 4" xfId="357" xr:uid="{00000000-0005-0000-0000-0000AA070000}"/>
    <cellStyle name="Input 2 4 10" xfId="174" xr:uid="{00000000-0005-0000-0000-0000AB070000}"/>
    <cellStyle name="Input 2 4 2" xfId="510" xr:uid="{00000000-0005-0000-0000-0000AC070000}"/>
    <cellStyle name="Input 2 4 2 2" xfId="1460" xr:uid="{00000000-0005-0000-0000-0000AD070000}"/>
    <cellStyle name="Input 2 4 2 2 2" xfId="1787" xr:uid="{00000000-0005-0000-0000-0000AE070000}"/>
    <cellStyle name="Input 2 4 2 2 2 2" xfId="3694" xr:uid="{00000000-0005-0000-0000-0000AF070000}"/>
    <cellStyle name="Input 2 4 2 2 2 3" xfId="5591" xr:uid="{00000000-0005-0000-0000-0000B0070000}"/>
    <cellStyle name="Input 2 4 2 2 3" xfId="1981" xr:uid="{00000000-0005-0000-0000-0000B1070000}"/>
    <cellStyle name="Input 2 4 2 2 3 2" xfId="3888" xr:uid="{00000000-0005-0000-0000-0000B2070000}"/>
    <cellStyle name="Input 2 4 2 2 3 3" xfId="5785" xr:uid="{00000000-0005-0000-0000-0000B3070000}"/>
    <cellStyle name="Input 2 4 2 2 4" xfId="2290" xr:uid="{00000000-0005-0000-0000-0000B4070000}"/>
    <cellStyle name="Input 2 4 2 2 4 2" xfId="4197" xr:uid="{00000000-0005-0000-0000-0000B5070000}"/>
    <cellStyle name="Input 2 4 2 2 4 3" xfId="6094" xr:uid="{00000000-0005-0000-0000-0000B6070000}"/>
    <cellStyle name="Input 2 4 2 2 5" xfId="3367" xr:uid="{00000000-0005-0000-0000-0000B7070000}"/>
    <cellStyle name="Input 2 4 2 2 6" xfId="5264" xr:uid="{00000000-0005-0000-0000-0000B8070000}"/>
    <cellStyle name="Input 2 4 2 3" xfId="1301" xr:uid="{00000000-0005-0000-0000-0000B9070000}"/>
    <cellStyle name="Input 2 4 2 3 2" xfId="3208" xr:uid="{00000000-0005-0000-0000-0000BA070000}"/>
    <cellStyle name="Input 2 4 2 3 3" xfId="5105" xr:uid="{00000000-0005-0000-0000-0000BB070000}"/>
    <cellStyle name="Input 2 4 2 4" xfId="1628" xr:uid="{00000000-0005-0000-0000-0000BC070000}"/>
    <cellStyle name="Input 2 4 2 4 2" xfId="3535" xr:uid="{00000000-0005-0000-0000-0000BD070000}"/>
    <cellStyle name="Input 2 4 2 4 3" xfId="5432" xr:uid="{00000000-0005-0000-0000-0000BE070000}"/>
    <cellStyle name="Input 2 4 2 5" xfId="1822" xr:uid="{00000000-0005-0000-0000-0000BF070000}"/>
    <cellStyle name="Input 2 4 2 5 2" xfId="3729" xr:uid="{00000000-0005-0000-0000-0000C0070000}"/>
    <cellStyle name="Input 2 4 2 5 3" xfId="5626" xr:uid="{00000000-0005-0000-0000-0000C1070000}"/>
    <cellStyle name="Input 2 4 2 6" xfId="2131" xr:uid="{00000000-0005-0000-0000-0000C2070000}"/>
    <cellStyle name="Input 2 4 2 6 2" xfId="4038" xr:uid="{00000000-0005-0000-0000-0000C3070000}"/>
    <cellStyle name="Input 2 4 2 6 3" xfId="5935" xr:uid="{00000000-0005-0000-0000-0000C4070000}"/>
    <cellStyle name="Input 2 4 2 7" xfId="2417" xr:uid="{00000000-0005-0000-0000-0000C5070000}"/>
    <cellStyle name="Input 2 4 2 8" xfId="4314" xr:uid="{00000000-0005-0000-0000-0000C6070000}"/>
    <cellStyle name="Input 2 4 3" xfId="806" xr:uid="{00000000-0005-0000-0000-0000C7070000}"/>
    <cellStyle name="Input 2 4 3 2" xfId="1411" xr:uid="{00000000-0005-0000-0000-0000C8070000}"/>
    <cellStyle name="Input 2 4 3 2 2" xfId="3318" xr:uid="{00000000-0005-0000-0000-0000C9070000}"/>
    <cellStyle name="Input 2 4 3 2 3" xfId="5215" xr:uid="{00000000-0005-0000-0000-0000CA070000}"/>
    <cellStyle name="Input 2 4 3 3" xfId="1738" xr:uid="{00000000-0005-0000-0000-0000CB070000}"/>
    <cellStyle name="Input 2 4 3 3 2" xfId="3645" xr:uid="{00000000-0005-0000-0000-0000CC070000}"/>
    <cellStyle name="Input 2 4 3 3 3" xfId="5542" xr:uid="{00000000-0005-0000-0000-0000CD070000}"/>
    <cellStyle name="Input 2 4 3 4" xfId="1932" xr:uid="{00000000-0005-0000-0000-0000CE070000}"/>
    <cellStyle name="Input 2 4 3 4 2" xfId="3839" xr:uid="{00000000-0005-0000-0000-0000CF070000}"/>
    <cellStyle name="Input 2 4 3 4 3" xfId="5736" xr:uid="{00000000-0005-0000-0000-0000D0070000}"/>
    <cellStyle name="Input 2 4 3 5" xfId="2241" xr:uid="{00000000-0005-0000-0000-0000D1070000}"/>
    <cellStyle name="Input 2 4 3 5 2" xfId="4148" xr:uid="{00000000-0005-0000-0000-0000D2070000}"/>
    <cellStyle name="Input 2 4 3 5 3" xfId="6045" xr:uid="{00000000-0005-0000-0000-0000D3070000}"/>
    <cellStyle name="Input 2 4 3 6" xfId="2713" xr:uid="{00000000-0005-0000-0000-0000D4070000}"/>
    <cellStyle name="Input 2 4 3 7" xfId="4610" xr:uid="{00000000-0005-0000-0000-0000D5070000}"/>
    <cellStyle name="Input 2 4 4" xfId="920" xr:uid="{00000000-0005-0000-0000-0000D6070000}"/>
    <cellStyle name="Input 2 4 4 2" xfId="2827" xr:uid="{00000000-0005-0000-0000-0000D7070000}"/>
    <cellStyle name="Input 2 4 4 3" xfId="4724" xr:uid="{00000000-0005-0000-0000-0000D8070000}"/>
    <cellStyle name="Input 2 4 5" xfId="1252" xr:uid="{00000000-0005-0000-0000-0000D9070000}"/>
    <cellStyle name="Input 2 4 5 2" xfId="3159" xr:uid="{00000000-0005-0000-0000-0000DA070000}"/>
    <cellStyle name="Input 2 4 5 3" xfId="5056" xr:uid="{00000000-0005-0000-0000-0000DB070000}"/>
    <cellStyle name="Input 2 4 6" xfId="1606" xr:uid="{00000000-0005-0000-0000-0000DC070000}"/>
    <cellStyle name="Input 2 4 6 2" xfId="3513" xr:uid="{00000000-0005-0000-0000-0000DD070000}"/>
    <cellStyle name="Input 2 4 6 3" xfId="5410" xr:uid="{00000000-0005-0000-0000-0000DE070000}"/>
    <cellStyle name="Input 2 4 7" xfId="1509" xr:uid="{00000000-0005-0000-0000-0000DF070000}"/>
    <cellStyle name="Input 2 4 7 2" xfId="3416" xr:uid="{00000000-0005-0000-0000-0000E0070000}"/>
    <cellStyle name="Input 2 4 7 3" xfId="5313" xr:uid="{00000000-0005-0000-0000-0000E1070000}"/>
    <cellStyle name="Input 2 4 8" xfId="2082" xr:uid="{00000000-0005-0000-0000-0000E2070000}"/>
    <cellStyle name="Input 2 4 8 2" xfId="3989" xr:uid="{00000000-0005-0000-0000-0000E3070000}"/>
    <cellStyle name="Input 2 4 8 3" xfId="5886" xr:uid="{00000000-0005-0000-0000-0000E4070000}"/>
    <cellStyle name="Input 2 4 9" xfId="2303" xr:uid="{00000000-0005-0000-0000-0000E5070000}"/>
    <cellStyle name="Input 2 5" xfId="704" xr:uid="{00000000-0005-0000-0000-0000E6070000}"/>
    <cellStyle name="Input 2 5 2" xfId="1306" xr:uid="{00000000-0005-0000-0000-0000E7070000}"/>
    <cellStyle name="Input 2 5 2 2" xfId="3213" xr:uid="{00000000-0005-0000-0000-0000E8070000}"/>
    <cellStyle name="Input 2 5 2 3" xfId="5110" xr:uid="{00000000-0005-0000-0000-0000E9070000}"/>
    <cellStyle name="Input 2 5 3" xfId="1633" xr:uid="{00000000-0005-0000-0000-0000EA070000}"/>
    <cellStyle name="Input 2 5 3 2" xfId="3540" xr:uid="{00000000-0005-0000-0000-0000EB070000}"/>
    <cellStyle name="Input 2 5 3 3" xfId="5437" xr:uid="{00000000-0005-0000-0000-0000EC070000}"/>
    <cellStyle name="Input 2 5 4" xfId="1827" xr:uid="{00000000-0005-0000-0000-0000ED070000}"/>
    <cellStyle name="Input 2 5 4 2" xfId="3734" xr:uid="{00000000-0005-0000-0000-0000EE070000}"/>
    <cellStyle name="Input 2 5 4 3" xfId="5631" xr:uid="{00000000-0005-0000-0000-0000EF070000}"/>
    <cellStyle name="Input 2 5 5" xfId="2136" xr:uid="{00000000-0005-0000-0000-0000F0070000}"/>
    <cellStyle name="Input 2 5 5 2" xfId="4043" xr:uid="{00000000-0005-0000-0000-0000F1070000}"/>
    <cellStyle name="Input 2 5 5 3" xfId="5940" xr:uid="{00000000-0005-0000-0000-0000F2070000}"/>
    <cellStyle name="Input 2 5 6" xfId="2611" xr:uid="{00000000-0005-0000-0000-0000F3070000}"/>
    <cellStyle name="Input 2 5 7" xfId="4508" xr:uid="{00000000-0005-0000-0000-0000F4070000}"/>
    <cellStyle name="Input 2 6" xfId="1169" xr:uid="{00000000-0005-0000-0000-0000F5070000}"/>
    <cellStyle name="Input 2 6 2" xfId="3076" xr:uid="{00000000-0005-0000-0000-0000F6070000}"/>
    <cellStyle name="Input 2 6 3" xfId="4973" xr:uid="{00000000-0005-0000-0000-0000F7070000}"/>
    <cellStyle name="Input 2 7" xfId="1580" xr:uid="{00000000-0005-0000-0000-0000F8070000}"/>
    <cellStyle name="Input 2 7 2" xfId="3487" xr:uid="{00000000-0005-0000-0000-0000F9070000}"/>
    <cellStyle name="Input 2 7 3" xfId="5384" xr:uid="{00000000-0005-0000-0000-0000FA070000}"/>
    <cellStyle name="Input 2 8" xfId="1596" xr:uid="{00000000-0005-0000-0000-0000FB070000}"/>
    <cellStyle name="Input 2 8 2" xfId="3503" xr:uid="{00000000-0005-0000-0000-0000FC070000}"/>
    <cellStyle name="Input 2 8 3" xfId="5400" xr:uid="{00000000-0005-0000-0000-0000FD070000}"/>
    <cellStyle name="Linked Cell 1" xfId="128" xr:uid="{00000000-0005-0000-0000-0000FE070000}"/>
    <cellStyle name="Linked Cell 2" xfId="129" xr:uid="{00000000-0005-0000-0000-0000FF070000}"/>
    <cellStyle name="Linked Cell 2 2" xfId="130" xr:uid="{00000000-0005-0000-0000-000000080000}"/>
    <cellStyle name="Neutral 1" xfId="131" xr:uid="{00000000-0005-0000-0000-000001080000}"/>
    <cellStyle name="Neutral 2" xfId="132" xr:uid="{00000000-0005-0000-0000-000002080000}"/>
    <cellStyle name="Neutral 2 2" xfId="133" xr:uid="{00000000-0005-0000-0000-000003080000}"/>
    <cellStyle name="Normal" xfId="0" builtinId="0"/>
    <cellStyle name="Normal 2" xfId="6" xr:uid="{00000000-0005-0000-0000-000005080000}"/>
    <cellStyle name="Normal 2 2" xfId="134" xr:uid="{00000000-0005-0000-0000-000006080000}"/>
    <cellStyle name="Normal 2 2 2" xfId="2" xr:uid="{00000000-0005-0000-0000-000007080000}"/>
    <cellStyle name="Normal 2 2 2 2" xfId="7" xr:uid="{00000000-0005-0000-0000-000008080000}"/>
    <cellStyle name="Normal 2 2 3" xfId="135" xr:uid="{00000000-0005-0000-0000-000009080000}"/>
    <cellStyle name="Normal 2 3" xfId="136" xr:uid="{00000000-0005-0000-0000-00000A080000}"/>
    <cellStyle name="Normal 2 3 2" xfId="137" xr:uid="{00000000-0005-0000-0000-00000B080000}"/>
    <cellStyle name="Normal 3" xfId="5" xr:uid="{00000000-0005-0000-0000-00000C080000}"/>
    <cellStyle name="Normal 3 2" xfId="4" xr:uid="{00000000-0005-0000-0000-00000D080000}"/>
    <cellStyle name="Normal 3 2 2" xfId="8" xr:uid="{00000000-0005-0000-0000-00000E080000}"/>
    <cellStyle name="Normal 3 3" xfId="138" xr:uid="{00000000-0005-0000-0000-00000F080000}"/>
    <cellStyle name="Normal 4" xfId="139" xr:uid="{00000000-0005-0000-0000-000010080000}"/>
    <cellStyle name="Normal 4 2" xfId="140" xr:uid="{00000000-0005-0000-0000-000011080000}"/>
    <cellStyle name="Normal 4 3" xfId="141" xr:uid="{00000000-0005-0000-0000-000012080000}"/>
    <cellStyle name="Normal 5" xfId="3" xr:uid="{00000000-0005-0000-0000-000013080000}"/>
    <cellStyle name="Normal 5 2" xfId="1" xr:uid="{00000000-0005-0000-0000-000014080000}"/>
    <cellStyle name="Normal 5 3" xfId="142" xr:uid="{00000000-0005-0000-0000-000015080000}"/>
    <cellStyle name="Normal 6" xfId="143" xr:uid="{00000000-0005-0000-0000-000016080000}"/>
    <cellStyle name="Normal 7" xfId="144" xr:uid="{00000000-0005-0000-0000-000017080000}"/>
    <cellStyle name="Note 1" xfId="145" xr:uid="{00000000-0005-0000-0000-000018080000}"/>
    <cellStyle name="Note 1 10" xfId="1162" xr:uid="{00000000-0005-0000-0000-000019080000}"/>
    <cellStyle name="Note 1 10 2" xfId="3069" xr:uid="{00000000-0005-0000-0000-00001A080000}"/>
    <cellStyle name="Note 1 10 3" xfId="4966" xr:uid="{00000000-0005-0000-0000-00001B080000}"/>
    <cellStyle name="Note 1 11" xfId="1575" xr:uid="{00000000-0005-0000-0000-00001C080000}"/>
    <cellStyle name="Note 1 11 2" xfId="3482" xr:uid="{00000000-0005-0000-0000-00001D080000}"/>
    <cellStyle name="Note 1 11 3" xfId="5379" xr:uid="{00000000-0005-0000-0000-00001E080000}"/>
    <cellStyle name="Note 1 12" xfId="1569" xr:uid="{00000000-0005-0000-0000-00001F080000}"/>
    <cellStyle name="Note 1 12 2" xfId="3476" xr:uid="{00000000-0005-0000-0000-000020080000}"/>
    <cellStyle name="Note 1 12 3" xfId="5373" xr:uid="{00000000-0005-0000-0000-000021080000}"/>
    <cellStyle name="Note 1 13" xfId="1985" xr:uid="{00000000-0005-0000-0000-000022080000}"/>
    <cellStyle name="Note 1 13 2" xfId="3892" xr:uid="{00000000-0005-0000-0000-000023080000}"/>
    <cellStyle name="Note 1 13 3" xfId="5789" xr:uid="{00000000-0005-0000-0000-000024080000}"/>
    <cellStyle name="Note 1 2" xfId="300" xr:uid="{00000000-0005-0000-0000-000025080000}"/>
    <cellStyle name="Note 1 2 10" xfId="2025" xr:uid="{00000000-0005-0000-0000-000026080000}"/>
    <cellStyle name="Note 1 2 10 2" xfId="3932" xr:uid="{00000000-0005-0000-0000-000027080000}"/>
    <cellStyle name="Note 1 2 10 3" xfId="5829" xr:uid="{00000000-0005-0000-0000-000028080000}"/>
    <cellStyle name="Note 1 2 2" xfId="324" xr:uid="{00000000-0005-0000-0000-000029080000}"/>
    <cellStyle name="Note 1 2 2 10" xfId="206" xr:uid="{00000000-0005-0000-0000-00002A080000}"/>
    <cellStyle name="Note 1 2 2 2" xfId="401" xr:uid="{00000000-0005-0000-0000-00002B080000}"/>
    <cellStyle name="Note 1 2 2 2 2" xfId="554" xr:uid="{00000000-0005-0000-0000-00002C080000}"/>
    <cellStyle name="Note 1 2 2 2 2 2" xfId="1455" xr:uid="{00000000-0005-0000-0000-00002D080000}"/>
    <cellStyle name="Note 1 2 2 2 2 2 2" xfId="3362" xr:uid="{00000000-0005-0000-0000-00002E080000}"/>
    <cellStyle name="Note 1 2 2 2 2 2 3" xfId="5259" xr:uid="{00000000-0005-0000-0000-00002F080000}"/>
    <cellStyle name="Note 1 2 2 2 2 3" xfId="1782" xr:uid="{00000000-0005-0000-0000-000030080000}"/>
    <cellStyle name="Note 1 2 2 2 2 3 2" xfId="3689" xr:uid="{00000000-0005-0000-0000-000031080000}"/>
    <cellStyle name="Note 1 2 2 2 2 3 3" xfId="5586" xr:uid="{00000000-0005-0000-0000-000032080000}"/>
    <cellStyle name="Note 1 2 2 2 2 4" xfId="1976" xr:uid="{00000000-0005-0000-0000-000033080000}"/>
    <cellStyle name="Note 1 2 2 2 2 4 2" xfId="3883" xr:uid="{00000000-0005-0000-0000-000034080000}"/>
    <cellStyle name="Note 1 2 2 2 2 4 3" xfId="5780" xr:uid="{00000000-0005-0000-0000-000035080000}"/>
    <cellStyle name="Note 1 2 2 2 2 5" xfId="2285" xr:uid="{00000000-0005-0000-0000-000036080000}"/>
    <cellStyle name="Note 1 2 2 2 2 5 2" xfId="4192" xr:uid="{00000000-0005-0000-0000-000037080000}"/>
    <cellStyle name="Note 1 2 2 2 2 5 3" xfId="6089" xr:uid="{00000000-0005-0000-0000-000038080000}"/>
    <cellStyle name="Note 1 2 2 2 2 6" xfId="2461" xr:uid="{00000000-0005-0000-0000-000039080000}"/>
    <cellStyle name="Note 1 2 2 2 2 7" xfId="4358" xr:uid="{00000000-0005-0000-0000-00003A080000}"/>
    <cellStyle name="Note 1 2 2 2 3" xfId="694" xr:uid="{00000000-0005-0000-0000-00003B080000}"/>
    <cellStyle name="Note 1 2 2 2 3 2" xfId="2601" xr:uid="{00000000-0005-0000-0000-00003C080000}"/>
    <cellStyle name="Note 1 2 2 2 3 3" xfId="4498" xr:uid="{00000000-0005-0000-0000-00003D080000}"/>
    <cellStyle name="Note 1 2 2 2 4" xfId="964" xr:uid="{00000000-0005-0000-0000-00003E080000}"/>
    <cellStyle name="Note 1 2 2 2 4 2" xfId="2871" xr:uid="{00000000-0005-0000-0000-00003F080000}"/>
    <cellStyle name="Note 1 2 2 2 4 3" xfId="4768" xr:uid="{00000000-0005-0000-0000-000040080000}"/>
    <cellStyle name="Note 1 2 2 2 5" xfId="1296" xr:uid="{00000000-0005-0000-0000-000041080000}"/>
    <cellStyle name="Note 1 2 2 2 5 2" xfId="3203" xr:uid="{00000000-0005-0000-0000-000042080000}"/>
    <cellStyle name="Note 1 2 2 2 5 3" xfId="5100" xr:uid="{00000000-0005-0000-0000-000043080000}"/>
    <cellStyle name="Note 1 2 2 2 6" xfId="1817" xr:uid="{00000000-0005-0000-0000-000044080000}"/>
    <cellStyle name="Note 1 2 2 2 6 2" xfId="3724" xr:uid="{00000000-0005-0000-0000-000045080000}"/>
    <cellStyle name="Note 1 2 2 2 6 3" xfId="5621" xr:uid="{00000000-0005-0000-0000-000046080000}"/>
    <cellStyle name="Note 1 2 2 2 7" xfId="2126" xr:uid="{00000000-0005-0000-0000-000047080000}"/>
    <cellStyle name="Note 1 2 2 2 7 2" xfId="4033" xr:uid="{00000000-0005-0000-0000-000048080000}"/>
    <cellStyle name="Note 1 2 2 2 7 3" xfId="5930" xr:uid="{00000000-0005-0000-0000-000049080000}"/>
    <cellStyle name="Note 1 2 2 2 8" xfId="4205" xr:uid="{00000000-0005-0000-0000-00004A080000}"/>
    <cellStyle name="Note 1 2 2 3" xfId="477" xr:uid="{00000000-0005-0000-0000-00004B080000}"/>
    <cellStyle name="Note 1 2 2 3 2" xfId="1378" xr:uid="{00000000-0005-0000-0000-00004C080000}"/>
    <cellStyle name="Note 1 2 2 3 2 2" xfId="3285" xr:uid="{00000000-0005-0000-0000-00004D080000}"/>
    <cellStyle name="Note 1 2 2 3 2 3" xfId="5182" xr:uid="{00000000-0005-0000-0000-00004E080000}"/>
    <cellStyle name="Note 1 2 2 3 3" xfId="1705" xr:uid="{00000000-0005-0000-0000-00004F080000}"/>
    <cellStyle name="Note 1 2 2 3 3 2" xfId="3612" xr:uid="{00000000-0005-0000-0000-000050080000}"/>
    <cellStyle name="Note 1 2 2 3 3 3" xfId="5509" xr:uid="{00000000-0005-0000-0000-000051080000}"/>
    <cellStyle name="Note 1 2 2 3 4" xfId="1899" xr:uid="{00000000-0005-0000-0000-000052080000}"/>
    <cellStyle name="Note 1 2 2 3 4 2" xfId="3806" xr:uid="{00000000-0005-0000-0000-000053080000}"/>
    <cellStyle name="Note 1 2 2 3 4 3" xfId="5703" xr:uid="{00000000-0005-0000-0000-000054080000}"/>
    <cellStyle name="Note 1 2 2 3 5" xfId="2208" xr:uid="{00000000-0005-0000-0000-000055080000}"/>
    <cellStyle name="Note 1 2 2 3 5 2" xfId="4115" xr:uid="{00000000-0005-0000-0000-000056080000}"/>
    <cellStyle name="Note 1 2 2 3 5 3" xfId="6012" xr:uid="{00000000-0005-0000-0000-000057080000}"/>
    <cellStyle name="Note 1 2 2 3 6" xfId="2384" xr:uid="{00000000-0005-0000-0000-000058080000}"/>
    <cellStyle name="Note 1 2 2 3 7" xfId="4281" xr:uid="{00000000-0005-0000-0000-000059080000}"/>
    <cellStyle name="Note 1 2 2 4" xfId="622" xr:uid="{00000000-0005-0000-0000-00005A080000}"/>
    <cellStyle name="Note 1 2 2 4 2" xfId="2529" xr:uid="{00000000-0005-0000-0000-00005B080000}"/>
    <cellStyle name="Note 1 2 2 4 3" xfId="4426" xr:uid="{00000000-0005-0000-0000-00005C080000}"/>
    <cellStyle name="Note 1 2 2 5" xfId="887" xr:uid="{00000000-0005-0000-0000-00005D080000}"/>
    <cellStyle name="Note 1 2 2 5 2" xfId="2794" xr:uid="{00000000-0005-0000-0000-00005E080000}"/>
    <cellStyle name="Note 1 2 2 5 3" xfId="4691" xr:uid="{00000000-0005-0000-0000-00005F080000}"/>
    <cellStyle name="Note 1 2 2 6" xfId="1036" xr:uid="{00000000-0005-0000-0000-000060080000}"/>
    <cellStyle name="Note 1 2 2 6 2" xfId="2943" xr:uid="{00000000-0005-0000-0000-000061080000}"/>
    <cellStyle name="Note 1 2 2 6 3" xfId="4840" xr:uid="{00000000-0005-0000-0000-000062080000}"/>
    <cellStyle name="Note 1 2 2 7" xfId="1116" xr:uid="{00000000-0005-0000-0000-000063080000}"/>
    <cellStyle name="Note 1 2 2 7 2" xfId="3023" xr:uid="{00000000-0005-0000-0000-000064080000}"/>
    <cellStyle name="Note 1 2 2 7 3" xfId="4920" xr:uid="{00000000-0005-0000-0000-000065080000}"/>
    <cellStyle name="Note 1 2 2 8" xfId="1533" xr:uid="{00000000-0005-0000-0000-000066080000}"/>
    <cellStyle name="Note 1 2 2 8 2" xfId="3440" xr:uid="{00000000-0005-0000-0000-000067080000}"/>
    <cellStyle name="Note 1 2 2 8 3" xfId="5337" xr:uid="{00000000-0005-0000-0000-000068080000}"/>
    <cellStyle name="Note 1 2 2 9" xfId="2049" xr:uid="{00000000-0005-0000-0000-000069080000}"/>
    <cellStyle name="Note 1 2 2 9 2" xfId="3956" xr:uid="{00000000-0005-0000-0000-00006A080000}"/>
    <cellStyle name="Note 1 2 2 9 3" xfId="5853" xr:uid="{00000000-0005-0000-0000-00006B080000}"/>
    <cellStyle name="Note 1 2 3" xfId="352" xr:uid="{00000000-0005-0000-0000-00006C080000}"/>
    <cellStyle name="Note 1 2 3 2" xfId="505" xr:uid="{00000000-0005-0000-0000-00006D080000}"/>
    <cellStyle name="Note 1 2 3 2 2" xfId="1406" xr:uid="{00000000-0005-0000-0000-00006E080000}"/>
    <cellStyle name="Note 1 2 3 2 2 2" xfId="3313" xr:uid="{00000000-0005-0000-0000-00006F080000}"/>
    <cellStyle name="Note 1 2 3 2 2 3" xfId="5210" xr:uid="{00000000-0005-0000-0000-000070080000}"/>
    <cellStyle name="Note 1 2 3 2 3" xfId="1733" xr:uid="{00000000-0005-0000-0000-000071080000}"/>
    <cellStyle name="Note 1 2 3 2 3 2" xfId="3640" xr:uid="{00000000-0005-0000-0000-000072080000}"/>
    <cellStyle name="Note 1 2 3 2 3 3" xfId="5537" xr:uid="{00000000-0005-0000-0000-000073080000}"/>
    <cellStyle name="Note 1 2 3 2 4" xfId="1927" xr:uid="{00000000-0005-0000-0000-000074080000}"/>
    <cellStyle name="Note 1 2 3 2 4 2" xfId="3834" xr:uid="{00000000-0005-0000-0000-000075080000}"/>
    <cellStyle name="Note 1 2 3 2 4 3" xfId="5731" xr:uid="{00000000-0005-0000-0000-000076080000}"/>
    <cellStyle name="Note 1 2 3 2 5" xfId="2236" xr:uid="{00000000-0005-0000-0000-000077080000}"/>
    <cellStyle name="Note 1 2 3 2 5 2" xfId="4143" xr:uid="{00000000-0005-0000-0000-000078080000}"/>
    <cellStyle name="Note 1 2 3 2 5 3" xfId="6040" xr:uid="{00000000-0005-0000-0000-000079080000}"/>
    <cellStyle name="Note 1 2 3 2 6" xfId="2412" xr:uid="{00000000-0005-0000-0000-00007A080000}"/>
    <cellStyle name="Note 1 2 3 2 7" xfId="4309" xr:uid="{00000000-0005-0000-0000-00007B080000}"/>
    <cellStyle name="Note 1 2 3 3" xfId="650" xr:uid="{00000000-0005-0000-0000-00007C080000}"/>
    <cellStyle name="Note 1 2 3 3 2" xfId="2557" xr:uid="{00000000-0005-0000-0000-00007D080000}"/>
    <cellStyle name="Note 1 2 3 3 3" xfId="4454" xr:uid="{00000000-0005-0000-0000-00007E080000}"/>
    <cellStyle name="Note 1 2 3 4" xfId="915" xr:uid="{00000000-0005-0000-0000-00007F080000}"/>
    <cellStyle name="Note 1 2 3 4 2" xfId="2822" xr:uid="{00000000-0005-0000-0000-000080080000}"/>
    <cellStyle name="Note 1 2 3 4 3" xfId="4719" xr:uid="{00000000-0005-0000-0000-000081080000}"/>
    <cellStyle name="Note 1 2 3 5" xfId="1064" xr:uid="{00000000-0005-0000-0000-000082080000}"/>
    <cellStyle name="Note 1 2 3 5 2" xfId="2971" xr:uid="{00000000-0005-0000-0000-000083080000}"/>
    <cellStyle name="Note 1 2 3 5 3" xfId="4868" xr:uid="{00000000-0005-0000-0000-000084080000}"/>
    <cellStyle name="Note 1 2 3 6" xfId="1095" xr:uid="{00000000-0005-0000-0000-000085080000}"/>
    <cellStyle name="Note 1 2 3 6 2" xfId="3002" xr:uid="{00000000-0005-0000-0000-000086080000}"/>
    <cellStyle name="Note 1 2 3 6 3" xfId="4899" xr:uid="{00000000-0005-0000-0000-000087080000}"/>
    <cellStyle name="Note 1 2 3 7" xfId="1469" xr:uid="{00000000-0005-0000-0000-000088080000}"/>
    <cellStyle name="Note 1 2 3 7 2" xfId="3376" xr:uid="{00000000-0005-0000-0000-000089080000}"/>
    <cellStyle name="Note 1 2 3 7 3" xfId="5273" xr:uid="{00000000-0005-0000-0000-00008A080000}"/>
    <cellStyle name="Note 1 2 3 8" xfId="2077" xr:uid="{00000000-0005-0000-0000-00008B080000}"/>
    <cellStyle name="Note 1 2 3 8 2" xfId="3984" xr:uid="{00000000-0005-0000-0000-00008C080000}"/>
    <cellStyle name="Note 1 2 3 8 3" xfId="5881" xr:uid="{00000000-0005-0000-0000-00008D080000}"/>
    <cellStyle name="Note 1 2 3 9" xfId="219" xr:uid="{00000000-0005-0000-0000-00008E080000}"/>
    <cellStyle name="Note 1 2 4" xfId="453" xr:uid="{00000000-0005-0000-0000-00008F080000}"/>
    <cellStyle name="Note 1 2 4 2" xfId="1354" xr:uid="{00000000-0005-0000-0000-000090080000}"/>
    <cellStyle name="Note 1 2 4 2 2" xfId="3261" xr:uid="{00000000-0005-0000-0000-000091080000}"/>
    <cellStyle name="Note 1 2 4 2 3" xfId="5158" xr:uid="{00000000-0005-0000-0000-000092080000}"/>
    <cellStyle name="Note 1 2 4 3" xfId="1681" xr:uid="{00000000-0005-0000-0000-000093080000}"/>
    <cellStyle name="Note 1 2 4 3 2" xfId="3588" xr:uid="{00000000-0005-0000-0000-000094080000}"/>
    <cellStyle name="Note 1 2 4 3 3" xfId="5485" xr:uid="{00000000-0005-0000-0000-000095080000}"/>
    <cellStyle name="Note 1 2 4 4" xfId="1875" xr:uid="{00000000-0005-0000-0000-000096080000}"/>
    <cellStyle name="Note 1 2 4 4 2" xfId="3782" xr:uid="{00000000-0005-0000-0000-000097080000}"/>
    <cellStyle name="Note 1 2 4 4 3" xfId="5679" xr:uid="{00000000-0005-0000-0000-000098080000}"/>
    <cellStyle name="Note 1 2 4 5" xfId="2184" xr:uid="{00000000-0005-0000-0000-000099080000}"/>
    <cellStyle name="Note 1 2 4 5 2" xfId="4091" xr:uid="{00000000-0005-0000-0000-00009A080000}"/>
    <cellStyle name="Note 1 2 4 5 3" xfId="5988" xr:uid="{00000000-0005-0000-0000-00009B080000}"/>
    <cellStyle name="Note 1 2 4 6" xfId="2360" xr:uid="{00000000-0005-0000-0000-00009C080000}"/>
    <cellStyle name="Note 1 2 4 7" xfId="4257" xr:uid="{00000000-0005-0000-0000-00009D080000}"/>
    <cellStyle name="Note 1 2 5" xfId="598" xr:uid="{00000000-0005-0000-0000-00009E080000}"/>
    <cellStyle name="Note 1 2 5 2" xfId="2505" xr:uid="{00000000-0005-0000-0000-00009F080000}"/>
    <cellStyle name="Note 1 2 5 3" xfId="4402" xr:uid="{00000000-0005-0000-0000-0000A0080000}"/>
    <cellStyle name="Note 1 2 6" xfId="863" xr:uid="{00000000-0005-0000-0000-0000A1080000}"/>
    <cellStyle name="Note 1 2 6 2" xfId="2770" xr:uid="{00000000-0005-0000-0000-0000A2080000}"/>
    <cellStyle name="Note 1 2 6 3" xfId="4667" xr:uid="{00000000-0005-0000-0000-0000A3080000}"/>
    <cellStyle name="Note 1 2 7" xfId="1012" xr:uid="{00000000-0005-0000-0000-0000A4080000}"/>
    <cellStyle name="Note 1 2 7 2" xfId="2919" xr:uid="{00000000-0005-0000-0000-0000A5080000}"/>
    <cellStyle name="Note 1 2 7 3" xfId="4816" xr:uid="{00000000-0005-0000-0000-0000A6080000}"/>
    <cellStyle name="Note 1 2 8" xfId="1133" xr:uid="{00000000-0005-0000-0000-0000A7080000}"/>
    <cellStyle name="Note 1 2 8 2" xfId="3040" xr:uid="{00000000-0005-0000-0000-0000A8080000}"/>
    <cellStyle name="Note 1 2 8 3" xfId="4937" xr:uid="{00000000-0005-0000-0000-0000A9080000}"/>
    <cellStyle name="Note 1 2 9" xfId="1549" xr:uid="{00000000-0005-0000-0000-0000AA080000}"/>
    <cellStyle name="Note 1 2 9 2" xfId="3456" xr:uid="{00000000-0005-0000-0000-0000AB080000}"/>
    <cellStyle name="Note 1 2 9 3" xfId="5353" xr:uid="{00000000-0005-0000-0000-0000AC080000}"/>
    <cellStyle name="Note 1 3" xfId="280" xr:uid="{00000000-0005-0000-0000-0000AD080000}"/>
    <cellStyle name="Note 1 3 2" xfId="374" xr:uid="{00000000-0005-0000-0000-0000AE080000}"/>
    <cellStyle name="Note 1 3 2 2" xfId="527" xr:uid="{00000000-0005-0000-0000-0000AF080000}"/>
    <cellStyle name="Note 1 3 2 2 2" xfId="1428" xr:uid="{00000000-0005-0000-0000-0000B0080000}"/>
    <cellStyle name="Note 1 3 2 2 2 2" xfId="3335" xr:uid="{00000000-0005-0000-0000-0000B1080000}"/>
    <cellStyle name="Note 1 3 2 2 2 3" xfId="5232" xr:uid="{00000000-0005-0000-0000-0000B2080000}"/>
    <cellStyle name="Note 1 3 2 2 3" xfId="1755" xr:uid="{00000000-0005-0000-0000-0000B3080000}"/>
    <cellStyle name="Note 1 3 2 2 3 2" xfId="3662" xr:uid="{00000000-0005-0000-0000-0000B4080000}"/>
    <cellStyle name="Note 1 3 2 2 3 3" xfId="5559" xr:uid="{00000000-0005-0000-0000-0000B5080000}"/>
    <cellStyle name="Note 1 3 2 2 4" xfId="1949" xr:uid="{00000000-0005-0000-0000-0000B6080000}"/>
    <cellStyle name="Note 1 3 2 2 4 2" xfId="3856" xr:uid="{00000000-0005-0000-0000-0000B7080000}"/>
    <cellStyle name="Note 1 3 2 2 4 3" xfId="5753" xr:uid="{00000000-0005-0000-0000-0000B8080000}"/>
    <cellStyle name="Note 1 3 2 2 5" xfId="2258" xr:uid="{00000000-0005-0000-0000-0000B9080000}"/>
    <cellStyle name="Note 1 3 2 2 5 2" xfId="4165" xr:uid="{00000000-0005-0000-0000-0000BA080000}"/>
    <cellStyle name="Note 1 3 2 2 5 3" xfId="6062" xr:uid="{00000000-0005-0000-0000-0000BB080000}"/>
    <cellStyle name="Note 1 3 2 2 6" xfId="2434" xr:uid="{00000000-0005-0000-0000-0000BC080000}"/>
    <cellStyle name="Note 1 3 2 2 7" xfId="4331" xr:uid="{00000000-0005-0000-0000-0000BD080000}"/>
    <cellStyle name="Note 1 3 2 3" xfId="667" xr:uid="{00000000-0005-0000-0000-0000BE080000}"/>
    <cellStyle name="Note 1 3 2 3 2" xfId="2574" xr:uid="{00000000-0005-0000-0000-0000BF080000}"/>
    <cellStyle name="Note 1 3 2 3 3" xfId="4471" xr:uid="{00000000-0005-0000-0000-0000C0080000}"/>
    <cellStyle name="Note 1 3 2 4" xfId="937" xr:uid="{00000000-0005-0000-0000-0000C1080000}"/>
    <cellStyle name="Note 1 3 2 4 2" xfId="2844" xr:uid="{00000000-0005-0000-0000-0000C2080000}"/>
    <cellStyle name="Note 1 3 2 4 3" xfId="4741" xr:uid="{00000000-0005-0000-0000-0000C3080000}"/>
    <cellStyle name="Note 1 3 2 5" xfId="1269" xr:uid="{00000000-0005-0000-0000-0000C4080000}"/>
    <cellStyle name="Note 1 3 2 5 2" xfId="3176" xr:uid="{00000000-0005-0000-0000-0000C5080000}"/>
    <cellStyle name="Note 1 3 2 5 3" xfId="5073" xr:uid="{00000000-0005-0000-0000-0000C6080000}"/>
    <cellStyle name="Note 1 3 2 6" xfId="1496" xr:uid="{00000000-0005-0000-0000-0000C7080000}"/>
    <cellStyle name="Note 1 3 2 6 2" xfId="3403" xr:uid="{00000000-0005-0000-0000-0000C8080000}"/>
    <cellStyle name="Note 1 3 2 6 3" xfId="5300" xr:uid="{00000000-0005-0000-0000-0000C9080000}"/>
    <cellStyle name="Note 1 3 2 7" xfId="2099" xr:uid="{00000000-0005-0000-0000-0000CA080000}"/>
    <cellStyle name="Note 1 3 2 7 2" xfId="4006" xr:uid="{00000000-0005-0000-0000-0000CB080000}"/>
    <cellStyle name="Note 1 3 2 7 3" xfId="5903" xr:uid="{00000000-0005-0000-0000-0000CC080000}"/>
    <cellStyle name="Note 1 3 2 8" xfId="260" xr:uid="{00000000-0005-0000-0000-0000CD080000}"/>
    <cellStyle name="Note 1 3 3" xfId="433" xr:uid="{00000000-0005-0000-0000-0000CE080000}"/>
    <cellStyle name="Note 1 3 3 2" xfId="1334" xr:uid="{00000000-0005-0000-0000-0000CF080000}"/>
    <cellStyle name="Note 1 3 3 2 2" xfId="3241" xr:uid="{00000000-0005-0000-0000-0000D0080000}"/>
    <cellStyle name="Note 1 3 3 2 3" xfId="5138" xr:uid="{00000000-0005-0000-0000-0000D1080000}"/>
    <cellStyle name="Note 1 3 3 3" xfId="1661" xr:uid="{00000000-0005-0000-0000-0000D2080000}"/>
    <cellStyle name="Note 1 3 3 3 2" xfId="3568" xr:uid="{00000000-0005-0000-0000-0000D3080000}"/>
    <cellStyle name="Note 1 3 3 3 3" xfId="5465" xr:uid="{00000000-0005-0000-0000-0000D4080000}"/>
    <cellStyle name="Note 1 3 3 4" xfId="1855" xr:uid="{00000000-0005-0000-0000-0000D5080000}"/>
    <cellStyle name="Note 1 3 3 4 2" xfId="3762" xr:uid="{00000000-0005-0000-0000-0000D6080000}"/>
    <cellStyle name="Note 1 3 3 4 3" xfId="5659" xr:uid="{00000000-0005-0000-0000-0000D7080000}"/>
    <cellStyle name="Note 1 3 3 5" xfId="2164" xr:uid="{00000000-0005-0000-0000-0000D8080000}"/>
    <cellStyle name="Note 1 3 3 5 2" xfId="4071" xr:uid="{00000000-0005-0000-0000-0000D9080000}"/>
    <cellStyle name="Note 1 3 3 5 3" xfId="5968" xr:uid="{00000000-0005-0000-0000-0000DA080000}"/>
    <cellStyle name="Note 1 3 3 6" xfId="2340" xr:uid="{00000000-0005-0000-0000-0000DB080000}"/>
    <cellStyle name="Note 1 3 3 7" xfId="4237" xr:uid="{00000000-0005-0000-0000-0000DC080000}"/>
    <cellStyle name="Note 1 3 4" xfId="578" xr:uid="{00000000-0005-0000-0000-0000DD080000}"/>
    <cellStyle name="Note 1 3 4 2" xfId="2485" xr:uid="{00000000-0005-0000-0000-0000DE080000}"/>
    <cellStyle name="Note 1 3 4 3" xfId="4382" xr:uid="{00000000-0005-0000-0000-0000DF080000}"/>
    <cellStyle name="Note 1 3 5" xfId="707" xr:uid="{00000000-0005-0000-0000-0000E0080000}"/>
    <cellStyle name="Note 1 3 5 2" xfId="2614" xr:uid="{00000000-0005-0000-0000-0000E1080000}"/>
    <cellStyle name="Note 1 3 5 3" xfId="4511" xr:uid="{00000000-0005-0000-0000-0000E2080000}"/>
    <cellStyle name="Note 1 3 6" xfId="992" xr:uid="{00000000-0005-0000-0000-0000E3080000}"/>
    <cellStyle name="Note 1 3 6 2" xfId="2899" xr:uid="{00000000-0005-0000-0000-0000E4080000}"/>
    <cellStyle name="Note 1 3 6 3" xfId="4796" xr:uid="{00000000-0005-0000-0000-0000E5080000}"/>
    <cellStyle name="Note 1 3 7" xfId="1088" xr:uid="{00000000-0005-0000-0000-0000E6080000}"/>
    <cellStyle name="Note 1 3 7 2" xfId="2995" xr:uid="{00000000-0005-0000-0000-0000E7080000}"/>
    <cellStyle name="Note 1 3 7 3" xfId="4892" xr:uid="{00000000-0005-0000-0000-0000E8080000}"/>
    <cellStyle name="Note 1 3 8" xfId="1592" xr:uid="{00000000-0005-0000-0000-0000E9080000}"/>
    <cellStyle name="Note 1 3 8 2" xfId="3499" xr:uid="{00000000-0005-0000-0000-0000EA080000}"/>
    <cellStyle name="Note 1 3 8 3" xfId="5396" xr:uid="{00000000-0005-0000-0000-0000EB080000}"/>
    <cellStyle name="Note 1 3 9" xfId="2005" xr:uid="{00000000-0005-0000-0000-0000EC080000}"/>
    <cellStyle name="Note 1 3 9 2" xfId="3912" xr:uid="{00000000-0005-0000-0000-0000ED080000}"/>
    <cellStyle name="Note 1 3 9 3" xfId="5809" xr:uid="{00000000-0005-0000-0000-0000EE080000}"/>
    <cellStyle name="Note 1 4" xfId="304" xr:uid="{00000000-0005-0000-0000-0000EF080000}"/>
    <cellStyle name="Note 1 4 10" xfId="2296" xr:uid="{00000000-0005-0000-0000-0000F0080000}"/>
    <cellStyle name="Note 1 4 2" xfId="381" xr:uid="{00000000-0005-0000-0000-0000F1080000}"/>
    <cellStyle name="Note 1 4 2 2" xfId="534" xr:uid="{00000000-0005-0000-0000-0000F2080000}"/>
    <cellStyle name="Note 1 4 2 2 2" xfId="1435" xr:uid="{00000000-0005-0000-0000-0000F3080000}"/>
    <cellStyle name="Note 1 4 2 2 2 2" xfId="3342" xr:uid="{00000000-0005-0000-0000-0000F4080000}"/>
    <cellStyle name="Note 1 4 2 2 2 3" xfId="5239" xr:uid="{00000000-0005-0000-0000-0000F5080000}"/>
    <cellStyle name="Note 1 4 2 2 3" xfId="1762" xr:uid="{00000000-0005-0000-0000-0000F6080000}"/>
    <cellStyle name="Note 1 4 2 2 3 2" xfId="3669" xr:uid="{00000000-0005-0000-0000-0000F7080000}"/>
    <cellStyle name="Note 1 4 2 2 3 3" xfId="5566" xr:uid="{00000000-0005-0000-0000-0000F8080000}"/>
    <cellStyle name="Note 1 4 2 2 4" xfId="1956" xr:uid="{00000000-0005-0000-0000-0000F9080000}"/>
    <cellStyle name="Note 1 4 2 2 4 2" xfId="3863" xr:uid="{00000000-0005-0000-0000-0000FA080000}"/>
    <cellStyle name="Note 1 4 2 2 4 3" xfId="5760" xr:uid="{00000000-0005-0000-0000-0000FB080000}"/>
    <cellStyle name="Note 1 4 2 2 5" xfId="2265" xr:uid="{00000000-0005-0000-0000-0000FC080000}"/>
    <cellStyle name="Note 1 4 2 2 5 2" xfId="4172" xr:uid="{00000000-0005-0000-0000-0000FD080000}"/>
    <cellStyle name="Note 1 4 2 2 5 3" xfId="6069" xr:uid="{00000000-0005-0000-0000-0000FE080000}"/>
    <cellStyle name="Note 1 4 2 2 6" xfId="2441" xr:uid="{00000000-0005-0000-0000-0000FF080000}"/>
    <cellStyle name="Note 1 4 2 2 7" xfId="4338" xr:uid="{00000000-0005-0000-0000-000000090000}"/>
    <cellStyle name="Note 1 4 2 3" xfId="674" xr:uid="{00000000-0005-0000-0000-000001090000}"/>
    <cellStyle name="Note 1 4 2 3 2" xfId="2581" xr:uid="{00000000-0005-0000-0000-000002090000}"/>
    <cellStyle name="Note 1 4 2 3 3" xfId="4478" xr:uid="{00000000-0005-0000-0000-000003090000}"/>
    <cellStyle name="Note 1 4 2 4" xfId="944" xr:uid="{00000000-0005-0000-0000-000004090000}"/>
    <cellStyle name="Note 1 4 2 4 2" xfId="2851" xr:uid="{00000000-0005-0000-0000-000005090000}"/>
    <cellStyle name="Note 1 4 2 4 3" xfId="4748" xr:uid="{00000000-0005-0000-0000-000006090000}"/>
    <cellStyle name="Note 1 4 2 5" xfId="1276" xr:uid="{00000000-0005-0000-0000-000007090000}"/>
    <cellStyle name="Note 1 4 2 5 2" xfId="3183" xr:uid="{00000000-0005-0000-0000-000008090000}"/>
    <cellStyle name="Note 1 4 2 5 3" xfId="5080" xr:uid="{00000000-0005-0000-0000-000009090000}"/>
    <cellStyle name="Note 1 4 2 6" xfId="1797" xr:uid="{00000000-0005-0000-0000-00000A090000}"/>
    <cellStyle name="Note 1 4 2 6 2" xfId="3704" xr:uid="{00000000-0005-0000-0000-00000B090000}"/>
    <cellStyle name="Note 1 4 2 6 3" xfId="5601" xr:uid="{00000000-0005-0000-0000-00000C090000}"/>
    <cellStyle name="Note 1 4 2 7" xfId="2106" xr:uid="{00000000-0005-0000-0000-00000D090000}"/>
    <cellStyle name="Note 1 4 2 7 2" xfId="4013" xr:uid="{00000000-0005-0000-0000-00000E090000}"/>
    <cellStyle name="Note 1 4 2 7 3" xfId="5910" xr:uid="{00000000-0005-0000-0000-00000F090000}"/>
    <cellStyle name="Note 1 4 2 8" xfId="180" xr:uid="{00000000-0005-0000-0000-000010090000}"/>
    <cellStyle name="Note 1 4 3" xfId="457" xr:uid="{00000000-0005-0000-0000-000011090000}"/>
    <cellStyle name="Note 1 4 3 2" xfId="1358" xr:uid="{00000000-0005-0000-0000-000012090000}"/>
    <cellStyle name="Note 1 4 3 2 2" xfId="3265" xr:uid="{00000000-0005-0000-0000-000013090000}"/>
    <cellStyle name="Note 1 4 3 2 3" xfId="5162" xr:uid="{00000000-0005-0000-0000-000014090000}"/>
    <cellStyle name="Note 1 4 3 3" xfId="1685" xr:uid="{00000000-0005-0000-0000-000015090000}"/>
    <cellStyle name="Note 1 4 3 3 2" xfId="3592" xr:uid="{00000000-0005-0000-0000-000016090000}"/>
    <cellStyle name="Note 1 4 3 3 3" xfId="5489" xr:uid="{00000000-0005-0000-0000-000017090000}"/>
    <cellStyle name="Note 1 4 3 4" xfId="1879" xr:uid="{00000000-0005-0000-0000-000018090000}"/>
    <cellStyle name="Note 1 4 3 4 2" xfId="3786" xr:uid="{00000000-0005-0000-0000-000019090000}"/>
    <cellStyle name="Note 1 4 3 4 3" xfId="5683" xr:uid="{00000000-0005-0000-0000-00001A090000}"/>
    <cellStyle name="Note 1 4 3 5" xfId="2188" xr:uid="{00000000-0005-0000-0000-00001B090000}"/>
    <cellStyle name="Note 1 4 3 5 2" xfId="4095" xr:uid="{00000000-0005-0000-0000-00001C090000}"/>
    <cellStyle name="Note 1 4 3 5 3" xfId="5992" xr:uid="{00000000-0005-0000-0000-00001D090000}"/>
    <cellStyle name="Note 1 4 3 6" xfId="2364" xr:uid="{00000000-0005-0000-0000-00001E090000}"/>
    <cellStyle name="Note 1 4 3 7" xfId="4261" xr:uid="{00000000-0005-0000-0000-00001F090000}"/>
    <cellStyle name="Note 1 4 4" xfId="602" xr:uid="{00000000-0005-0000-0000-000020090000}"/>
    <cellStyle name="Note 1 4 4 2" xfId="2509" xr:uid="{00000000-0005-0000-0000-000021090000}"/>
    <cellStyle name="Note 1 4 4 3" xfId="4406" xr:uid="{00000000-0005-0000-0000-000022090000}"/>
    <cellStyle name="Note 1 4 5" xfId="867" xr:uid="{00000000-0005-0000-0000-000023090000}"/>
    <cellStyle name="Note 1 4 5 2" xfId="2774" xr:uid="{00000000-0005-0000-0000-000024090000}"/>
    <cellStyle name="Note 1 4 5 3" xfId="4671" xr:uid="{00000000-0005-0000-0000-000025090000}"/>
    <cellStyle name="Note 1 4 6" xfId="1016" xr:uid="{00000000-0005-0000-0000-000026090000}"/>
    <cellStyle name="Note 1 4 6 2" xfId="2923" xr:uid="{00000000-0005-0000-0000-000027090000}"/>
    <cellStyle name="Note 1 4 6 3" xfId="4820" xr:uid="{00000000-0005-0000-0000-000028090000}"/>
    <cellStyle name="Note 1 4 7" xfId="1080" xr:uid="{00000000-0005-0000-0000-000029090000}"/>
    <cellStyle name="Note 1 4 7 2" xfId="2987" xr:uid="{00000000-0005-0000-0000-00002A090000}"/>
    <cellStyle name="Note 1 4 7 3" xfId="4884" xr:uid="{00000000-0005-0000-0000-00002B090000}"/>
    <cellStyle name="Note 1 4 8" xfId="1483" xr:uid="{00000000-0005-0000-0000-00002C090000}"/>
    <cellStyle name="Note 1 4 8 2" xfId="3390" xr:uid="{00000000-0005-0000-0000-00002D090000}"/>
    <cellStyle name="Note 1 4 8 3" xfId="5287" xr:uid="{00000000-0005-0000-0000-00002E090000}"/>
    <cellStyle name="Note 1 4 9" xfId="2029" xr:uid="{00000000-0005-0000-0000-00002F090000}"/>
    <cellStyle name="Note 1 4 9 2" xfId="3936" xr:uid="{00000000-0005-0000-0000-000030090000}"/>
    <cellStyle name="Note 1 4 9 3" xfId="5833" xr:uid="{00000000-0005-0000-0000-000031090000}"/>
    <cellStyle name="Note 1 5" xfId="332" xr:uid="{00000000-0005-0000-0000-000032090000}"/>
    <cellStyle name="Note 1 5 2" xfId="485" xr:uid="{00000000-0005-0000-0000-000033090000}"/>
    <cellStyle name="Note 1 5 2 2" xfId="1386" xr:uid="{00000000-0005-0000-0000-000034090000}"/>
    <cellStyle name="Note 1 5 2 2 2" xfId="3293" xr:uid="{00000000-0005-0000-0000-000035090000}"/>
    <cellStyle name="Note 1 5 2 2 3" xfId="5190" xr:uid="{00000000-0005-0000-0000-000036090000}"/>
    <cellStyle name="Note 1 5 2 3" xfId="1713" xr:uid="{00000000-0005-0000-0000-000037090000}"/>
    <cellStyle name="Note 1 5 2 3 2" xfId="3620" xr:uid="{00000000-0005-0000-0000-000038090000}"/>
    <cellStyle name="Note 1 5 2 3 3" xfId="5517" xr:uid="{00000000-0005-0000-0000-000039090000}"/>
    <cellStyle name="Note 1 5 2 4" xfId="1907" xr:uid="{00000000-0005-0000-0000-00003A090000}"/>
    <cellStyle name="Note 1 5 2 4 2" xfId="3814" xr:uid="{00000000-0005-0000-0000-00003B090000}"/>
    <cellStyle name="Note 1 5 2 4 3" xfId="5711" xr:uid="{00000000-0005-0000-0000-00003C090000}"/>
    <cellStyle name="Note 1 5 2 5" xfId="2216" xr:uid="{00000000-0005-0000-0000-00003D090000}"/>
    <cellStyle name="Note 1 5 2 5 2" xfId="4123" xr:uid="{00000000-0005-0000-0000-00003E090000}"/>
    <cellStyle name="Note 1 5 2 5 3" xfId="6020" xr:uid="{00000000-0005-0000-0000-00003F090000}"/>
    <cellStyle name="Note 1 5 2 6" xfId="2392" xr:uid="{00000000-0005-0000-0000-000040090000}"/>
    <cellStyle name="Note 1 5 2 7" xfId="4289" xr:uid="{00000000-0005-0000-0000-000041090000}"/>
    <cellStyle name="Note 1 5 3" xfId="630" xr:uid="{00000000-0005-0000-0000-000042090000}"/>
    <cellStyle name="Note 1 5 3 2" xfId="2537" xr:uid="{00000000-0005-0000-0000-000043090000}"/>
    <cellStyle name="Note 1 5 3 3" xfId="4434" xr:uid="{00000000-0005-0000-0000-000044090000}"/>
    <cellStyle name="Note 1 5 4" xfId="895" xr:uid="{00000000-0005-0000-0000-000045090000}"/>
    <cellStyle name="Note 1 5 4 2" xfId="2802" xr:uid="{00000000-0005-0000-0000-000046090000}"/>
    <cellStyle name="Note 1 5 4 3" xfId="4699" xr:uid="{00000000-0005-0000-0000-000047090000}"/>
    <cellStyle name="Note 1 5 5" xfId="1044" xr:uid="{00000000-0005-0000-0000-000048090000}"/>
    <cellStyle name="Note 1 5 5 2" xfId="2951" xr:uid="{00000000-0005-0000-0000-000049090000}"/>
    <cellStyle name="Note 1 5 5 3" xfId="4848" xr:uid="{00000000-0005-0000-0000-00004A090000}"/>
    <cellStyle name="Note 1 5 6" xfId="1110" xr:uid="{00000000-0005-0000-0000-00004B090000}"/>
    <cellStyle name="Note 1 5 6 2" xfId="3017" xr:uid="{00000000-0005-0000-0000-00004C090000}"/>
    <cellStyle name="Note 1 5 6 3" xfId="4914" xr:uid="{00000000-0005-0000-0000-00004D090000}"/>
    <cellStyle name="Note 1 5 7" xfId="1474" xr:uid="{00000000-0005-0000-0000-00004E090000}"/>
    <cellStyle name="Note 1 5 7 2" xfId="3381" xr:uid="{00000000-0005-0000-0000-00004F090000}"/>
    <cellStyle name="Note 1 5 7 3" xfId="5278" xr:uid="{00000000-0005-0000-0000-000050090000}"/>
    <cellStyle name="Note 1 5 8" xfId="2057" xr:uid="{00000000-0005-0000-0000-000051090000}"/>
    <cellStyle name="Note 1 5 8 2" xfId="3964" xr:uid="{00000000-0005-0000-0000-000052090000}"/>
    <cellStyle name="Note 1 5 8 3" xfId="5861" xr:uid="{00000000-0005-0000-0000-000053090000}"/>
    <cellStyle name="Note 1 5 9" xfId="250" xr:uid="{00000000-0005-0000-0000-000054090000}"/>
    <cellStyle name="Note 1 6" xfId="413" xr:uid="{00000000-0005-0000-0000-000055090000}"/>
    <cellStyle name="Note 1 6 2" xfId="1314" xr:uid="{00000000-0005-0000-0000-000056090000}"/>
    <cellStyle name="Note 1 6 2 2" xfId="3221" xr:uid="{00000000-0005-0000-0000-000057090000}"/>
    <cellStyle name="Note 1 6 2 3" xfId="5118" xr:uid="{00000000-0005-0000-0000-000058090000}"/>
    <cellStyle name="Note 1 6 3" xfId="1641" xr:uid="{00000000-0005-0000-0000-000059090000}"/>
    <cellStyle name="Note 1 6 3 2" xfId="3548" xr:uid="{00000000-0005-0000-0000-00005A090000}"/>
    <cellStyle name="Note 1 6 3 3" xfId="5445" xr:uid="{00000000-0005-0000-0000-00005B090000}"/>
    <cellStyle name="Note 1 6 4" xfId="1835" xr:uid="{00000000-0005-0000-0000-00005C090000}"/>
    <cellStyle name="Note 1 6 4 2" xfId="3742" xr:uid="{00000000-0005-0000-0000-00005D090000}"/>
    <cellStyle name="Note 1 6 4 3" xfId="5639" xr:uid="{00000000-0005-0000-0000-00005E090000}"/>
    <cellStyle name="Note 1 6 5" xfId="2144" xr:uid="{00000000-0005-0000-0000-00005F090000}"/>
    <cellStyle name="Note 1 6 5 2" xfId="4051" xr:uid="{00000000-0005-0000-0000-000060090000}"/>
    <cellStyle name="Note 1 6 5 3" xfId="5948" xr:uid="{00000000-0005-0000-0000-000061090000}"/>
    <cellStyle name="Note 1 6 6" xfId="2320" xr:uid="{00000000-0005-0000-0000-000062090000}"/>
    <cellStyle name="Note 1 6 7" xfId="4217" xr:uid="{00000000-0005-0000-0000-000063090000}"/>
    <cellStyle name="Note 1 7" xfId="558" xr:uid="{00000000-0005-0000-0000-000064090000}"/>
    <cellStyle name="Note 1 7 2" xfId="2465" xr:uid="{00000000-0005-0000-0000-000065090000}"/>
    <cellStyle name="Note 1 7 3" xfId="4362" xr:uid="{00000000-0005-0000-0000-000066090000}"/>
    <cellStyle name="Note 1 8" xfId="723" xr:uid="{00000000-0005-0000-0000-000067090000}"/>
    <cellStyle name="Note 1 8 2" xfId="2630" xr:uid="{00000000-0005-0000-0000-000068090000}"/>
    <cellStyle name="Note 1 8 3" xfId="4527" xr:uid="{00000000-0005-0000-0000-000069090000}"/>
    <cellStyle name="Note 1 9" xfId="972" xr:uid="{00000000-0005-0000-0000-00006A090000}"/>
    <cellStyle name="Note 1 9 2" xfId="2879" xr:uid="{00000000-0005-0000-0000-00006B090000}"/>
    <cellStyle name="Note 1 9 3" xfId="4776" xr:uid="{00000000-0005-0000-0000-00006C090000}"/>
    <cellStyle name="Note 2" xfId="146" xr:uid="{00000000-0005-0000-0000-00006D090000}"/>
    <cellStyle name="Note 2 10" xfId="188" xr:uid="{00000000-0005-0000-0000-00006E090000}"/>
    <cellStyle name="Note 2 2" xfId="147" xr:uid="{00000000-0005-0000-0000-00006F090000}"/>
    <cellStyle name="Note 2 2 10" xfId="1160" xr:uid="{00000000-0005-0000-0000-000070090000}"/>
    <cellStyle name="Note 2 2 10 2" xfId="3067" xr:uid="{00000000-0005-0000-0000-000071090000}"/>
    <cellStyle name="Note 2 2 10 3" xfId="4964" xr:uid="{00000000-0005-0000-0000-000072090000}"/>
    <cellStyle name="Note 2 2 11" xfId="1576" xr:uid="{00000000-0005-0000-0000-000073090000}"/>
    <cellStyle name="Note 2 2 11 2" xfId="3483" xr:uid="{00000000-0005-0000-0000-000074090000}"/>
    <cellStyle name="Note 2 2 11 3" xfId="5380" xr:uid="{00000000-0005-0000-0000-000075090000}"/>
    <cellStyle name="Note 2 2 12" xfId="1568" xr:uid="{00000000-0005-0000-0000-000076090000}"/>
    <cellStyle name="Note 2 2 12 2" xfId="3475" xr:uid="{00000000-0005-0000-0000-000077090000}"/>
    <cellStyle name="Note 2 2 12 3" xfId="5372" xr:uid="{00000000-0005-0000-0000-000078090000}"/>
    <cellStyle name="Note 2 2 13" xfId="1986" xr:uid="{00000000-0005-0000-0000-000079090000}"/>
    <cellStyle name="Note 2 2 13 2" xfId="3893" xr:uid="{00000000-0005-0000-0000-00007A090000}"/>
    <cellStyle name="Note 2 2 13 3" xfId="5790" xr:uid="{00000000-0005-0000-0000-00007B090000}"/>
    <cellStyle name="Note 2 2 2" xfId="293" xr:uid="{00000000-0005-0000-0000-00007C090000}"/>
    <cellStyle name="Note 2 2 2 10" xfId="2018" xr:uid="{00000000-0005-0000-0000-00007D090000}"/>
    <cellStyle name="Note 2 2 2 10 2" xfId="3925" xr:uid="{00000000-0005-0000-0000-00007E090000}"/>
    <cellStyle name="Note 2 2 2 10 3" xfId="5822" xr:uid="{00000000-0005-0000-0000-00007F090000}"/>
    <cellStyle name="Note 2 2 2 2" xfId="317" xr:uid="{00000000-0005-0000-0000-000080090000}"/>
    <cellStyle name="Note 2 2 2 2 10" xfId="186" xr:uid="{00000000-0005-0000-0000-000081090000}"/>
    <cellStyle name="Note 2 2 2 2 2" xfId="394" xr:uid="{00000000-0005-0000-0000-000082090000}"/>
    <cellStyle name="Note 2 2 2 2 2 2" xfId="547" xr:uid="{00000000-0005-0000-0000-000083090000}"/>
    <cellStyle name="Note 2 2 2 2 2 2 2" xfId="1448" xr:uid="{00000000-0005-0000-0000-000084090000}"/>
    <cellStyle name="Note 2 2 2 2 2 2 2 2" xfId="3355" xr:uid="{00000000-0005-0000-0000-000085090000}"/>
    <cellStyle name="Note 2 2 2 2 2 2 2 3" xfId="5252" xr:uid="{00000000-0005-0000-0000-000086090000}"/>
    <cellStyle name="Note 2 2 2 2 2 2 3" xfId="1775" xr:uid="{00000000-0005-0000-0000-000087090000}"/>
    <cellStyle name="Note 2 2 2 2 2 2 3 2" xfId="3682" xr:uid="{00000000-0005-0000-0000-000088090000}"/>
    <cellStyle name="Note 2 2 2 2 2 2 3 3" xfId="5579" xr:uid="{00000000-0005-0000-0000-000089090000}"/>
    <cellStyle name="Note 2 2 2 2 2 2 4" xfId="1969" xr:uid="{00000000-0005-0000-0000-00008A090000}"/>
    <cellStyle name="Note 2 2 2 2 2 2 4 2" xfId="3876" xr:uid="{00000000-0005-0000-0000-00008B090000}"/>
    <cellStyle name="Note 2 2 2 2 2 2 4 3" xfId="5773" xr:uid="{00000000-0005-0000-0000-00008C090000}"/>
    <cellStyle name="Note 2 2 2 2 2 2 5" xfId="2278" xr:uid="{00000000-0005-0000-0000-00008D090000}"/>
    <cellStyle name="Note 2 2 2 2 2 2 5 2" xfId="4185" xr:uid="{00000000-0005-0000-0000-00008E090000}"/>
    <cellStyle name="Note 2 2 2 2 2 2 5 3" xfId="6082" xr:uid="{00000000-0005-0000-0000-00008F090000}"/>
    <cellStyle name="Note 2 2 2 2 2 2 6" xfId="2454" xr:uid="{00000000-0005-0000-0000-000090090000}"/>
    <cellStyle name="Note 2 2 2 2 2 2 7" xfId="4351" xr:uid="{00000000-0005-0000-0000-000091090000}"/>
    <cellStyle name="Note 2 2 2 2 2 3" xfId="687" xr:uid="{00000000-0005-0000-0000-000092090000}"/>
    <cellStyle name="Note 2 2 2 2 2 3 2" xfId="2594" xr:uid="{00000000-0005-0000-0000-000093090000}"/>
    <cellStyle name="Note 2 2 2 2 2 3 3" xfId="4491" xr:uid="{00000000-0005-0000-0000-000094090000}"/>
    <cellStyle name="Note 2 2 2 2 2 4" xfId="957" xr:uid="{00000000-0005-0000-0000-000095090000}"/>
    <cellStyle name="Note 2 2 2 2 2 4 2" xfId="2864" xr:uid="{00000000-0005-0000-0000-000096090000}"/>
    <cellStyle name="Note 2 2 2 2 2 4 3" xfId="4761" xr:uid="{00000000-0005-0000-0000-000097090000}"/>
    <cellStyle name="Note 2 2 2 2 2 5" xfId="1289" xr:uid="{00000000-0005-0000-0000-000098090000}"/>
    <cellStyle name="Note 2 2 2 2 2 5 2" xfId="3196" xr:uid="{00000000-0005-0000-0000-000099090000}"/>
    <cellStyle name="Note 2 2 2 2 2 5 3" xfId="5093" xr:uid="{00000000-0005-0000-0000-00009A090000}"/>
    <cellStyle name="Note 2 2 2 2 2 6" xfId="1810" xr:uid="{00000000-0005-0000-0000-00009B090000}"/>
    <cellStyle name="Note 2 2 2 2 2 6 2" xfId="3717" xr:uid="{00000000-0005-0000-0000-00009C090000}"/>
    <cellStyle name="Note 2 2 2 2 2 6 3" xfId="5614" xr:uid="{00000000-0005-0000-0000-00009D090000}"/>
    <cellStyle name="Note 2 2 2 2 2 7" xfId="2119" xr:uid="{00000000-0005-0000-0000-00009E090000}"/>
    <cellStyle name="Note 2 2 2 2 2 7 2" xfId="4026" xr:uid="{00000000-0005-0000-0000-00009F090000}"/>
    <cellStyle name="Note 2 2 2 2 2 7 3" xfId="5923" xr:uid="{00000000-0005-0000-0000-0000A0090000}"/>
    <cellStyle name="Note 2 2 2 2 2 8" xfId="265" xr:uid="{00000000-0005-0000-0000-0000A1090000}"/>
    <cellStyle name="Note 2 2 2 2 3" xfId="470" xr:uid="{00000000-0005-0000-0000-0000A2090000}"/>
    <cellStyle name="Note 2 2 2 2 3 2" xfId="1371" xr:uid="{00000000-0005-0000-0000-0000A3090000}"/>
    <cellStyle name="Note 2 2 2 2 3 2 2" xfId="3278" xr:uid="{00000000-0005-0000-0000-0000A4090000}"/>
    <cellStyle name="Note 2 2 2 2 3 2 3" xfId="5175" xr:uid="{00000000-0005-0000-0000-0000A5090000}"/>
    <cellStyle name="Note 2 2 2 2 3 3" xfId="1698" xr:uid="{00000000-0005-0000-0000-0000A6090000}"/>
    <cellStyle name="Note 2 2 2 2 3 3 2" xfId="3605" xr:uid="{00000000-0005-0000-0000-0000A7090000}"/>
    <cellStyle name="Note 2 2 2 2 3 3 3" xfId="5502" xr:uid="{00000000-0005-0000-0000-0000A8090000}"/>
    <cellStyle name="Note 2 2 2 2 3 4" xfId="1892" xr:uid="{00000000-0005-0000-0000-0000A9090000}"/>
    <cellStyle name="Note 2 2 2 2 3 4 2" xfId="3799" xr:uid="{00000000-0005-0000-0000-0000AA090000}"/>
    <cellStyle name="Note 2 2 2 2 3 4 3" xfId="5696" xr:uid="{00000000-0005-0000-0000-0000AB090000}"/>
    <cellStyle name="Note 2 2 2 2 3 5" xfId="2201" xr:uid="{00000000-0005-0000-0000-0000AC090000}"/>
    <cellStyle name="Note 2 2 2 2 3 5 2" xfId="4108" xr:uid="{00000000-0005-0000-0000-0000AD090000}"/>
    <cellStyle name="Note 2 2 2 2 3 5 3" xfId="6005" xr:uid="{00000000-0005-0000-0000-0000AE090000}"/>
    <cellStyle name="Note 2 2 2 2 3 6" xfId="2377" xr:uid="{00000000-0005-0000-0000-0000AF090000}"/>
    <cellStyle name="Note 2 2 2 2 3 7" xfId="4274" xr:uid="{00000000-0005-0000-0000-0000B0090000}"/>
    <cellStyle name="Note 2 2 2 2 4" xfId="615" xr:uid="{00000000-0005-0000-0000-0000B1090000}"/>
    <cellStyle name="Note 2 2 2 2 4 2" xfId="2522" xr:uid="{00000000-0005-0000-0000-0000B2090000}"/>
    <cellStyle name="Note 2 2 2 2 4 3" xfId="4419" xr:uid="{00000000-0005-0000-0000-0000B3090000}"/>
    <cellStyle name="Note 2 2 2 2 5" xfId="880" xr:uid="{00000000-0005-0000-0000-0000B4090000}"/>
    <cellStyle name="Note 2 2 2 2 5 2" xfId="2787" xr:uid="{00000000-0005-0000-0000-0000B5090000}"/>
    <cellStyle name="Note 2 2 2 2 5 3" xfId="4684" xr:uid="{00000000-0005-0000-0000-0000B6090000}"/>
    <cellStyle name="Note 2 2 2 2 6" xfId="1029" xr:uid="{00000000-0005-0000-0000-0000B7090000}"/>
    <cellStyle name="Note 2 2 2 2 6 2" xfId="2936" xr:uid="{00000000-0005-0000-0000-0000B8090000}"/>
    <cellStyle name="Note 2 2 2 2 6 3" xfId="4833" xr:uid="{00000000-0005-0000-0000-0000B9090000}"/>
    <cellStyle name="Note 2 2 2 2 7" xfId="1121" xr:uid="{00000000-0005-0000-0000-0000BA090000}"/>
    <cellStyle name="Note 2 2 2 2 7 2" xfId="3028" xr:uid="{00000000-0005-0000-0000-0000BB090000}"/>
    <cellStyle name="Note 2 2 2 2 7 3" xfId="4925" xr:uid="{00000000-0005-0000-0000-0000BC090000}"/>
    <cellStyle name="Note 2 2 2 2 8" xfId="1538" xr:uid="{00000000-0005-0000-0000-0000BD090000}"/>
    <cellStyle name="Note 2 2 2 2 8 2" xfId="3445" xr:uid="{00000000-0005-0000-0000-0000BE090000}"/>
    <cellStyle name="Note 2 2 2 2 8 3" xfId="5342" xr:uid="{00000000-0005-0000-0000-0000BF090000}"/>
    <cellStyle name="Note 2 2 2 2 9" xfId="2042" xr:uid="{00000000-0005-0000-0000-0000C0090000}"/>
    <cellStyle name="Note 2 2 2 2 9 2" xfId="3949" xr:uid="{00000000-0005-0000-0000-0000C1090000}"/>
    <cellStyle name="Note 2 2 2 2 9 3" xfId="5846" xr:uid="{00000000-0005-0000-0000-0000C2090000}"/>
    <cellStyle name="Note 2 2 2 3" xfId="345" xr:uid="{00000000-0005-0000-0000-0000C3090000}"/>
    <cellStyle name="Note 2 2 2 3 2" xfId="498" xr:uid="{00000000-0005-0000-0000-0000C4090000}"/>
    <cellStyle name="Note 2 2 2 3 2 2" xfId="1399" xr:uid="{00000000-0005-0000-0000-0000C5090000}"/>
    <cellStyle name="Note 2 2 2 3 2 2 2" xfId="3306" xr:uid="{00000000-0005-0000-0000-0000C6090000}"/>
    <cellStyle name="Note 2 2 2 3 2 2 3" xfId="5203" xr:uid="{00000000-0005-0000-0000-0000C7090000}"/>
    <cellStyle name="Note 2 2 2 3 2 3" xfId="1726" xr:uid="{00000000-0005-0000-0000-0000C8090000}"/>
    <cellStyle name="Note 2 2 2 3 2 3 2" xfId="3633" xr:uid="{00000000-0005-0000-0000-0000C9090000}"/>
    <cellStyle name="Note 2 2 2 3 2 3 3" xfId="5530" xr:uid="{00000000-0005-0000-0000-0000CA090000}"/>
    <cellStyle name="Note 2 2 2 3 2 4" xfId="1920" xr:uid="{00000000-0005-0000-0000-0000CB090000}"/>
    <cellStyle name="Note 2 2 2 3 2 4 2" xfId="3827" xr:uid="{00000000-0005-0000-0000-0000CC090000}"/>
    <cellStyle name="Note 2 2 2 3 2 4 3" xfId="5724" xr:uid="{00000000-0005-0000-0000-0000CD090000}"/>
    <cellStyle name="Note 2 2 2 3 2 5" xfId="2229" xr:uid="{00000000-0005-0000-0000-0000CE090000}"/>
    <cellStyle name="Note 2 2 2 3 2 5 2" xfId="4136" xr:uid="{00000000-0005-0000-0000-0000CF090000}"/>
    <cellStyle name="Note 2 2 2 3 2 5 3" xfId="6033" xr:uid="{00000000-0005-0000-0000-0000D0090000}"/>
    <cellStyle name="Note 2 2 2 3 2 6" xfId="2405" xr:uid="{00000000-0005-0000-0000-0000D1090000}"/>
    <cellStyle name="Note 2 2 2 3 2 7" xfId="4302" xr:uid="{00000000-0005-0000-0000-0000D2090000}"/>
    <cellStyle name="Note 2 2 2 3 3" xfId="643" xr:uid="{00000000-0005-0000-0000-0000D3090000}"/>
    <cellStyle name="Note 2 2 2 3 3 2" xfId="2550" xr:uid="{00000000-0005-0000-0000-0000D4090000}"/>
    <cellStyle name="Note 2 2 2 3 3 3" xfId="4447" xr:uid="{00000000-0005-0000-0000-0000D5090000}"/>
    <cellStyle name="Note 2 2 2 3 4" xfId="908" xr:uid="{00000000-0005-0000-0000-0000D6090000}"/>
    <cellStyle name="Note 2 2 2 3 4 2" xfId="2815" xr:uid="{00000000-0005-0000-0000-0000D7090000}"/>
    <cellStyle name="Note 2 2 2 3 4 3" xfId="4712" xr:uid="{00000000-0005-0000-0000-0000D8090000}"/>
    <cellStyle name="Note 2 2 2 3 5" xfId="1057" xr:uid="{00000000-0005-0000-0000-0000D9090000}"/>
    <cellStyle name="Note 2 2 2 3 5 2" xfId="2964" xr:uid="{00000000-0005-0000-0000-0000DA090000}"/>
    <cellStyle name="Note 2 2 2 3 5 3" xfId="4861" xr:uid="{00000000-0005-0000-0000-0000DB090000}"/>
    <cellStyle name="Note 2 2 2 3 6" xfId="1100" xr:uid="{00000000-0005-0000-0000-0000DC090000}"/>
    <cellStyle name="Note 2 2 2 3 6 2" xfId="3007" xr:uid="{00000000-0005-0000-0000-0000DD090000}"/>
    <cellStyle name="Note 2 2 2 3 6 3" xfId="4904" xr:uid="{00000000-0005-0000-0000-0000DE090000}"/>
    <cellStyle name="Note 2 2 2 3 7" xfId="1518" xr:uid="{00000000-0005-0000-0000-0000DF090000}"/>
    <cellStyle name="Note 2 2 2 3 7 2" xfId="3425" xr:uid="{00000000-0005-0000-0000-0000E0090000}"/>
    <cellStyle name="Note 2 2 2 3 7 3" xfId="5322" xr:uid="{00000000-0005-0000-0000-0000E1090000}"/>
    <cellStyle name="Note 2 2 2 3 8" xfId="2070" xr:uid="{00000000-0005-0000-0000-0000E2090000}"/>
    <cellStyle name="Note 2 2 2 3 8 2" xfId="3977" xr:uid="{00000000-0005-0000-0000-0000E3090000}"/>
    <cellStyle name="Note 2 2 2 3 8 3" xfId="5874" xr:uid="{00000000-0005-0000-0000-0000E4090000}"/>
    <cellStyle name="Note 2 2 2 3 9" xfId="171" xr:uid="{00000000-0005-0000-0000-0000E5090000}"/>
    <cellStyle name="Note 2 2 2 4" xfId="446" xr:uid="{00000000-0005-0000-0000-0000E6090000}"/>
    <cellStyle name="Note 2 2 2 4 2" xfId="1347" xr:uid="{00000000-0005-0000-0000-0000E7090000}"/>
    <cellStyle name="Note 2 2 2 4 2 2" xfId="3254" xr:uid="{00000000-0005-0000-0000-0000E8090000}"/>
    <cellStyle name="Note 2 2 2 4 2 3" xfId="5151" xr:uid="{00000000-0005-0000-0000-0000E9090000}"/>
    <cellStyle name="Note 2 2 2 4 3" xfId="1674" xr:uid="{00000000-0005-0000-0000-0000EA090000}"/>
    <cellStyle name="Note 2 2 2 4 3 2" xfId="3581" xr:uid="{00000000-0005-0000-0000-0000EB090000}"/>
    <cellStyle name="Note 2 2 2 4 3 3" xfId="5478" xr:uid="{00000000-0005-0000-0000-0000EC090000}"/>
    <cellStyle name="Note 2 2 2 4 4" xfId="1868" xr:uid="{00000000-0005-0000-0000-0000ED090000}"/>
    <cellStyle name="Note 2 2 2 4 4 2" xfId="3775" xr:uid="{00000000-0005-0000-0000-0000EE090000}"/>
    <cellStyle name="Note 2 2 2 4 4 3" xfId="5672" xr:uid="{00000000-0005-0000-0000-0000EF090000}"/>
    <cellStyle name="Note 2 2 2 4 5" xfId="2177" xr:uid="{00000000-0005-0000-0000-0000F0090000}"/>
    <cellStyle name="Note 2 2 2 4 5 2" xfId="4084" xr:uid="{00000000-0005-0000-0000-0000F1090000}"/>
    <cellStyle name="Note 2 2 2 4 5 3" xfId="5981" xr:uid="{00000000-0005-0000-0000-0000F2090000}"/>
    <cellStyle name="Note 2 2 2 4 6" xfId="2353" xr:uid="{00000000-0005-0000-0000-0000F3090000}"/>
    <cellStyle name="Note 2 2 2 4 7" xfId="4250" xr:uid="{00000000-0005-0000-0000-0000F4090000}"/>
    <cellStyle name="Note 2 2 2 5" xfId="591" xr:uid="{00000000-0005-0000-0000-0000F5090000}"/>
    <cellStyle name="Note 2 2 2 5 2" xfId="2498" xr:uid="{00000000-0005-0000-0000-0000F6090000}"/>
    <cellStyle name="Note 2 2 2 5 3" xfId="4395" xr:uid="{00000000-0005-0000-0000-0000F7090000}"/>
    <cellStyle name="Note 2 2 2 6" xfId="856" xr:uid="{00000000-0005-0000-0000-0000F8090000}"/>
    <cellStyle name="Note 2 2 2 6 2" xfId="2763" xr:uid="{00000000-0005-0000-0000-0000F9090000}"/>
    <cellStyle name="Note 2 2 2 6 3" xfId="4660" xr:uid="{00000000-0005-0000-0000-0000FA090000}"/>
    <cellStyle name="Note 2 2 2 7" xfId="1005" xr:uid="{00000000-0005-0000-0000-0000FB090000}"/>
    <cellStyle name="Note 2 2 2 7 2" xfId="2912" xr:uid="{00000000-0005-0000-0000-0000FC090000}"/>
    <cellStyle name="Note 2 2 2 7 3" xfId="4809" xr:uid="{00000000-0005-0000-0000-0000FD090000}"/>
    <cellStyle name="Note 2 2 2 8" xfId="1138" xr:uid="{00000000-0005-0000-0000-0000FE090000}"/>
    <cellStyle name="Note 2 2 2 8 2" xfId="3045" xr:uid="{00000000-0005-0000-0000-0000FF090000}"/>
    <cellStyle name="Note 2 2 2 8 3" xfId="4942" xr:uid="{00000000-0005-0000-0000-0000000A0000}"/>
    <cellStyle name="Note 2 2 2 9" xfId="1554" xr:uid="{00000000-0005-0000-0000-0000010A0000}"/>
    <cellStyle name="Note 2 2 2 9 2" xfId="3461" xr:uid="{00000000-0005-0000-0000-0000020A0000}"/>
    <cellStyle name="Note 2 2 2 9 3" xfId="5358" xr:uid="{00000000-0005-0000-0000-0000030A0000}"/>
    <cellStyle name="Note 2 2 3" xfId="281" xr:uid="{00000000-0005-0000-0000-0000040A0000}"/>
    <cellStyle name="Note 2 2 3 2" xfId="375" xr:uid="{00000000-0005-0000-0000-0000050A0000}"/>
    <cellStyle name="Note 2 2 3 2 2" xfId="528" xr:uid="{00000000-0005-0000-0000-0000060A0000}"/>
    <cellStyle name="Note 2 2 3 2 2 2" xfId="1429" xr:uid="{00000000-0005-0000-0000-0000070A0000}"/>
    <cellStyle name="Note 2 2 3 2 2 2 2" xfId="3336" xr:uid="{00000000-0005-0000-0000-0000080A0000}"/>
    <cellStyle name="Note 2 2 3 2 2 2 3" xfId="5233" xr:uid="{00000000-0005-0000-0000-0000090A0000}"/>
    <cellStyle name="Note 2 2 3 2 2 3" xfId="1756" xr:uid="{00000000-0005-0000-0000-00000A0A0000}"/>
    <cellStyle name="Note 2 2 3 2 2 3 2" xfId="3663" xr:uid="{00000000-0005-0000-0000-00000B0A0000}"/>
    <cellStyle name="Note 2 2 3 2 2 3 3" xfId="5560" xr:uid="{00000000-0005-0000-0000-00000C0A0000}"/>
    <cellStyle name="Note 2 2 3 2 2 4" xfId="1950" xr:uid="{00000000-0005-0000-0000-00000D0A0000}"/>
    <cellStyle name="Note 2 2 3 2 2 4 2" xfId="3857" xr:uid="{00000000-0005-0000-0000-00000E0A0000}"/>
    <cellStyle name="Note 2 2 3 2 2 4 3" xfId="5754" xr:uid="{00000000-0005-0000-0000-00000F0A0000}"/>
    <cellStyle name="Note 2 2 3 2 2 5" xfId="2259" xr:uid="{00000000-0005-0000-0000-0000100A0000}"/>
    <cellStyle name="Note 2 2 3 2 2 5 2" xfId="4166" xr:uid="{00000000-0005-0000-0000-0000110A0000}"/>
    <cellStyle name="Note 2 2 3 2 2 5 3" xfId="6063" xr:uid="{00000000-0005-0000-0000-0000120A0000}"/>
    <cellStyle name="Note 2 2 3 2 2 6" xfId="2435" xr:uid="{00000000-0005-0000-0000-0000130A0000}"/>
    <cellStyle name="Note 2 2 3 2 2 7" xfId="4332" xr:uid="{00000000-0005-0000-0000-0000140A0000}"/>
    <cellStyle name="Note 2 2 3 2 3" xfId="668" xr:uid="{00000000-0005-0000-0000-0000150A0000}"/>
    <cellStyle name="Note 2 2 3 2 3 2" xfId="2575" xr:uid="{00000000-0005-0000-0000-0000160A0000}"/>
    <cellStyle name="Note 2 2 3 2 3 3" xfId="4472" xr:uid="{00000000-0005-0000-0000-0000170A0000}"/>
    <cellStyle name="Note 2 2 3 2 4" xfId="938" xr:uid="{00000000-0005-0000-0000-0000180A0000}"/>
    <cellStyle name="Note 2 2 3 2 4 2" xfId="2845" xr:uid="{00000000-0005-0000-0000-0000190A0000}"/>
    <cellStyle name="Note 2 2 3 2 4 3" xfId="4742" xr:uid="{00000000-0005-0000-0000-00001A0A0000}"/>
    <cellStyle name="Note 2 2 3 2 5" xfId="1270" xr:uid="{00000000-0005-0000-0000-00001B0A0000}"/>
    <cellStyle name="Note 2 2 3 2 5 2" xfId="3177" xr:uid="{00000000-0005-0000-0000-00001C0A0000}"/>
    <cellStyle name="Note 2 2 3 2 5 3" xfId="5074" xr:uid="{00000000-0005-0000-0000-00001D0A0000}"/>
    <cellStyle name="Note 2 2 3 2 6" xfId="1791" xr:uid="{00000000-0005-0000-0000-00001E0A0000}"/>
    <cellStyle name="Note 2 2 3 2 6 2" xfId="3698" xr:uid="{00000000-0005-0000-0000-00001F0A0000}"/>
    <cellStyle name="Note 2 2 3 2 6 3" xfId="5595" xr:uid="{00000000-0005-0000-0000-0000200A0000}"/>
    <cellStyle name="Note 2 2 3 2 7" xfId="2100" xr:uid="{00000000-0005-0000-0000-0000210A0000}"/>
    <cellStyle name="Note 2 2 3 2 7 2" xfId="4007" xr:uid="{00000000-0005-0000-0000-0000220A0000}"/>
    <cellStyle name="Note 2 2 3 2 7 3" xfId="5904" xr:uid="{00000000-0005-0000-0000-0000230A0000}"/>
    <cellStyle name="Note 2 2 3 2 8" xfId="230" xr:uid="{00000000-0005-0000-0000-0000240A0000}"/>
    <cellStyle name="Note 2 2 3 3" xfId="434" xr:uid="{00000000-0005-0000-0000-0000250A0000}"/>
    <cellStyle name="Note 2 2 3 3 2" xfId="1335" xr:uid="{00000000-0005-0000-0000-0000260A0000}"/>
    <cellStyle name="Note 2 2 3 3 2 2" xfId="3242" xr:uid="{00000000-0005-0000-0000-0000270A0000}"/>
    <cellStyle name="Note 2 2 3 3 2 3" xfId="5139" xr:uid="{00000000-0005-0000-0000-0000280A0000}"/>
    <cellStyle name="Note 2 2 3 3 3" xfId="1662" xr:uid="{00000000-0005-0000-0000-0000290A0000}"/>
    <cellStyle name="Note 2 2 3 3 3 2" xfId="3569" xr:uid="{00000000-0005-0000-0000-00002A0A0000}"/>
    <cellStyle name="Note 2 2 3 3 3 3" xfId="5466" xr:uid="{00000000-0005-0000-0000-00002B0A0000}"/>
    <cellStyle name="Note 2 2 3 3 4" xfId="1856" xr:uid="{00000000-0005-0000-0000-00002C0A0000}"/>
    <cellStyle name="Note 2 2 3 3 4 2" xfId="3763" xr:uid="{00000000-0005-0000-0000-00002D0A0000}"/>
    <cellStyle name="Note 2 2 3 3 4 3" xfId="5660" xr:uid="{00000000-0005-0000-0000-00002E0A0000}"/>
    <cellStyle name="Note 2 2 3 3 5" xfId="2165" xr:uid="{00000000-0005-0000-0000-00002F0A0000}"/>
    <cellStyle name="Note 2 2 3 3 5 2" xfId="4072" xr:uid="{00000000-0005-0000-0000-0000300A0000}"/>
    <cellStyle name="Note 2 2 3 3 5 3" xfId="5969" xr:uid="{00000000-0005-0000-0000-0000310A0000}"/>
    <cellStyle name="Note 2 2 3 3 6" xfId="2341" xr:uid="{00000000-0005-0000-0000-0000320A0000}"/>
    <cellStyle name="Note 2 2 3 3 7" xfId="4238" xr:uid="{00000000-0005-0000-0000-0000330A0000}"/>
    <cellStyle name="Note 2 2 3 4" xfId="579" xr:uid="{00000000-0005-0000-0000-0000340A0000}"/>
    <cellStyle name="Note 2 2 3 4 2" xfId="2486" xr:uid="{00000000-0005-0000-0000-0000350A0000}"/>
    <cellStyle name="Note 2 2 3 4 3" xfId="4383" xr:uid="{00000000-0005-0000-0000-0000360A0000}"/>
    <cellStyle name="Note 2 2 3 5" xfId="844" xr:uid="{00000000-0005-0000-0000-0000370A0000}"/>
    <cellStyle name="Note 2 2 3 5 2" xfId="2751" xr:uid="{00000000-0005-0000-0000-0000380A0000}"/>
    <cellStyle name="Note 2 2 3 5 3" xfId="4648" xr:uid="{00000000-0005-0000-0000-0000390A0000}"/>
    <cellStyle name="Note 2 2 3 6" xfId="993" xr:uid="{00000000-0005-0000-0000-00003A0A0000}"/>
    <cellStyle name="Note 2 2 3 6 2" xfId="2900" xr:uid="{00000000-0005-0000-0000-00003B0A0000}"/>
    <cellStyle name="Note 2 2 3 6 3" xfId="4797" xr:uid="{00000000-0005-0000-0000-00003C0A0000}"/>
    <cellStyle name="Note 2 2 3 7" xfId="1146" xr:uid="{00000000-0005-0000-0000-00003D0A0000}"/>
    <cellStyle name="Note 2 2 3 7 2" xfId="3053" xr:uid="{00000000-0005-0000-0000-00003E0A0000}"/>
    <cellStyle name="Note 2 2 3 7 3" xfId="4950" xr:uid="{00000000-0005-0000-0000-00003F0A0000}"/>
    <cellStyle name="Note 2 2 3 8" xfId="1489" xr:uid="{00000000-0005-0000-0000-0000400A0000}"/>
    <cellStyle name="Note 2 2 3 8 2" xfId="3396" xr:uid="{00000000-0005-0000-0000-0000410A0000}"/>
    <cellStyle name="Note 2 2 3 8 3" xfId="5293" xr:uid="{00000000-0005-0000-0000-0000420A0000}"/>
    <cellStyle name="Note 2 2 3 9" xfId="2006" xr:uid="{00000000-0005-0000-0000-0000430A0000}"/>
    <cellStyle name="Note 2 2 3 9 2" xfId="3913" xr:uid="{00000000-0005-0000-0000-0000440A0000}"/>
    <cellStyle name="Note 2 2 3 9 3" xfId="5810" xr:uid="{00000000-0005-0000-0000-0000450A0000}"/>
    <cellStyle name="Note 2 2 4" xfId="305" xr:uid="{00000000-0005-0000-0000-0000460A0000}"/>
    <cellStyle name="Note 2 2 4 10" xfId="2301" xr:uid="{00000000-0005-0000-0000-0000470A0000}"/>
    <cellStyle name="Note 2 2 4 2" xfId="382" xr:uid="{00000000-0005-0000-0000-0000480A0000}"/>
    <cellStyle name="Note 2 2 4 2 2" xfId="535" xr:uid="{00000000-0005-0000-0000-0000490A0000}"/>
    <cellStyle name="Note 2 2 4 2 2 2" xfId="1436" xr:uid="{00000000-0005-0000-0000-00004A0A0000}"/>
    <cellStyle name="Note 2 2 4 2 2 2 2" xfId="3343" xr:uid="{00000000-0005-0000-0000-00004B0A0000}"/>
    <cellStyle name="Note 2 2 4 2 2 2 3" xfId="5240" xr:uid="{00000000-0005-0000-0000-00004C0A0000}"/>
    <cellStyle name="Note 2 2 4 2 2 3" xfId="1763" xr:uid="{00000000-0005-0000-0000-00004D0A0000}"/>
    <cellStyle name="Note 2 2 4 2 2 3 2" xfId="3670" xr:uid="{00000000-0005-0000-0000-00004E0A0000}"/>
    <cellStyle name="Note 2 2 4 2 2 3 3" xfId="5567" xr:uid="{00000000-0005-0000-0000-00004F0A0000}"/>
    <cellStyle name="Note 2 2 4 2 2 4" xfId="1957" xr:uid="{00000000-0005-0000-0000-0000500A0000}"/>
    <cellStyle name="Note 2 2 4 2 2 4 2" xfId="3864" xr:uid="{00000000-0005-0000-0000-0000510A0000}"/>
    <cellStyle name="Note 2 2 4 2 2 4 3" xfId="5761" xr:uid="{00000000-0005-0000-0000-0000520A0000}"/>
    <cellStyle name="Note 2 2 4 2 2 5" xfId="2266" xr:uid="{00000000-0005-0000-0000-0000530A0000}"/>
    <cellStyle name="Note 2 2 4 2 2 5 2" xfId="4173" xr:uid="{00000000-0005-0000-0000-0000540A0000}"/>
    <cellStyle name="Note 2 2 4 2 2 5 3" xfId="6070" xr:uid="{00000000-0005-0000-0000-0000550A0000}"/>
    <cellStyle name="Note 2 2 4 2 2 6" xfId="2442" xr:uid="{00000000-0005-0000-0000-0000560A0000}"/>
    <cellStyle name="Note 2 2 4 2 2 7" xfId="4339" xr:uid="{00000000-0005-0000-0000-0000570A0000}"/>
    <cellStyle name="Note 2 2 4 2 3" xfId="675" xr:uid="{00000000-0005-0000-0000-0000580A0000}"/>
    <cellStyle name="Note 2 2 4 2 3 2" xfId="2582" xr:uid="{00000000-0005-0000-0000-0000590A0000}"/>
    <cellStyle name="Note 2 2 4 2 3 3" xfId="4479" xr:uid="{00000000-0005-0000-0000-00005A0A0000}"/>
    <cellStyle name="Note 2 2 4 2 4" xfId="945" xr:uid="{00000000-0005-0000-0000-00005B0A0000}"/>
    <cellStyle name="Note 2 2 4 2 4 2" xfId="2852" xr:uid="{00000000-0005-0000-0000-00005C0A0000}"/>
    <cellStyle name="Note 2 2 4 2 4 3" xfId="4749" xr:uid="{00000000-0005-0000-0000-00005D0A0000}"/>
    <cellStyle name="Note 2 2 4 2 5" xfId="1277" xr:uid="{00000000-0005-0000-0000-00005E0A0000}"/>
    <cellStyle name="Note 2 2 4 2 5 2" xfId="3184" xr:uid="{00000000-0005-0000-0000-00005F0A0000}"/>
    <cellStyle name="Note 2 2 4 2 5 3" xfId="5081" xr:uid="{00000000-0005-0000-0000-0000600A0000}"/>
    <cellStyle name="Note 2 2 4 2 6" xfId="1798" xr:uid="{00000000-0005-0000-0000-0000610A0000}"/>
    <cellStyle name="Note 2 2 4 2 6 2" xfId="3705" xr:uid="{00000000-0005-0000-0000-0000620A0000}"/>
    <cellStyle name="Note 2 2 4 2 6 3" xfId="5602" xr:uid="{00000000-0005-0000-0000-0000630A0000}"/>
    <cellStyle name="Note 2 2 4 2 7" xfId="2107" xr:uid="{00000000-0005-0000-0000-0000640A0000}"/>
    <cellStyle name="Note 2 2 4 2 7 2" xfId="4014" xr:uid="{00000000-0005-0000-0000-0000650A0000}"/>
    <cellStyle name="Note 2 2 4 2 7 3" xfId="5911" xr:uid="{00000000-0005-0000-0000-0000660A0000}"/>
    <cellStyle name="Note 2 2 4 2 8" xfId="262" xr:uid="{00000000-0005-0000-0000-0000670A0000}"/>
    <cellStyle name="Note 2 2 4 3" xfId="458" xr:uid="{00000000-0005-0000-0000-0000680A0000}"/>
    <cellStyle name="Note 2 2 4 3 2" xfId="1359" xr:uid="{00000000-0005-0000-0000-0000690A0000}"/>
    <cellStyle name="Note 2 2 4 3 2 2" xfId="3266" xr:uid="{00000000-0005-0000-0000-00006A0A0000}"/>
    <cellStyle name="Note 2 2 4 3 2 3" xfId="5163" xr:uid="{00000000-0005-0000-0000-00006B0A0000}"/>
    <cellStyle name="Note 2 2 4 3 3" xfId="1686" xr:uid="{00000000-0005-0000-0000-00006C0A0000}"/>
    <cellStyle name="Note 2 2 4 3 3 2" xfId="3593" xr:uid="{00000000-0005-0000-0000-00006D0A0000}"/>
    <cellStyle name="Note 2 2 4 3 3 3" xfId="5490" xr:uid="{00000000-0005-0000-0000-00006E0A0000}"/>
    <cellStyle name="Note 2 2 4 3 4" xfId="1880" xr:uid="{00000000-0005-0000-0000-00006F0A0000}"/>
    <cellStyle name="Note 2 2 4 3 4 2" xfId="3787" xr:uid="{00000000-0005-0000-0000-0000700A0000}"/>
    <cellStyle name="Note 2 2 4 3 4 3" xfId="5684" xr:uid="{00000000-0005-0000-0000-0000710A0000}"/>
    <cellStyle name="Note 2 2 4 3 5" xfId="2189" xr:uid="{00000000-0005-0000-0000-0000720A0000}"/>
    <cellStyle name="Note 2 2 4 3 5 2" xfId="4096" xr:uid="{00000000-0005-0000-0000-0000730A0000}"/>
    <cellStyle name="Note 2 2 4 3 5 3" xfId="5993" xr:uid="{00000000-0005-0000-0000-0000740A0000}"/>
    <cellStyle name="Note 2 2 4 3 6" xfId="2365" xr:uid="{00000000-0005-0000-0000-0000750A0000}"/>
    <cellStyle name="Note 2 2 4 3 7" xfId="4262" xr:uid="{00000000-0005-0000-0000-0000760A0000}"/>
    <cellStyle name="Note 2 2 4 4" xfId="603" xr:uid="{00000000-0005-0000-0000-0000770A0000}"/>
    <cellStyle name="Note 2 2 4 4 2" xfId="2510" xr:uid="{00000000-0005-0000-0000-0000780A0000}"/>
    <cellStyle name="Note 2 2 4 4 3" xfId="4407" xr:uid="{00000000-0005-0000-0000-0000790A0000}"/>
    <cellStyle name="Note 2 2 4 5" xfId="868" xr:uid="{00000000-0005-0000-0000-00007A0A0000}"/>
    <cellStyle name="Note 2 2 4 5 2" xfId="2775" xr:uid="{00000000-0005-0000-0000-00007B0A0000}"/>
    <cellStyle name="Note 2 2 4 5 3" xfId="4672" xr:uid="{00000000-0005-0000-0000-00007C0A0000}"/>
    <cellStyle name="Note 2 2 4 6" xfId="1017" xr:uid="{00000000-0005-0000-0000-00007D0A0000}"/>
    <cellStyle name="Note 2 2 4 6 2" xfId="2924" xr:uid="{00000000-0005-0000-0000-00007E0A0000}"/>
    <cellStyle name="Note 2 2 4 6 3" xfId="4821" xr:uid="{00000000-0005-0000-0000-00007F0A0000}"/>
    <cellStyle name="Note 2 2 4 7" xfId="1130" xr:uid="{00000000-0005-0000-0000-0000800A0000}"/>
    <cellStyle name="Note 2 2 4 7 2" xfId="3037" xr:uid="{00000000-0005-0000-0000-0000810A0000}"/>
    <cellStyle name="Note 2 2 4 7 3" xfId="4934" xr:uid="{00000000-0005-0000-0000-0000820A0000}"/>
    <cellStyle name="Note 2 2 4 8" xfId="1546" xr:uid="{00000000-0005-0000-0000-0000830A0000}"/>
    <cellStyle name="Note 2 2 4 8 2" xfId="3453" xr:uid="{00000000-0005-0000-0000-0000840A0000}"/>
    <cellStyle name="Note 2 2 4 8 3" xfId="5350" xr:uid="{00000000-0005-0000-0000-0000850A0000}"/>
    <cellStyle name="Note 2 2 4 9" xfId="2030" xr:uid="{00000000-0005-0000-0000-0000860A0000}"/>
    <cellStyle name="Note 2 2 4 9 2" xfId="3937" xr:uid="{00000000-0005-0000-0000-0000870A0000}"/>
    <cellStyle name="Note 2 2 4 9 3" xfId="5834" xr:uid="{00000000-0005-0000-0000-0000880A0000}"/>
    <cellStyle name="Note 2 2 5" xfId="333" xr:uid="{00000000-0005-0000-0000-0000890A0000}"/>
    <cellStyle name="Note 2 2 5 2" xfId="486" xr:uid="{00000000-0005-0000-0000-00008A0A0000}"/>
    <cellStyle name="Note 2 2 5 2 2" xfId="1387" xr:uid="{00000000-0005-0000-0000-00008B0A0000}"/>
    <cellStyle name="Note 2 2 5 2 2 2" xfId="3294" xr:uid="{00000000-0005-0000-0000-00008C0A0000}"/>
    <cellStyle name="Note 2 2 5 2 2 3" xfId="5191" xr:uid="{00000000-0005-0000-0000-00008D0A0000}"/>
    <cellStyle name="Note 2 2 5 2 3" xfId="1714" xr:uid="{00000000-0005-0000-0000-00008E0A0000}"/>
    <cellStyle name="Note 2 2 5 2 3 2" xfId="3621" xr:uid="{00000000-0005-0000-0000-00008F0A0000}"/>
    <cellStyle name="Note 2 2 5 2 3 3" xfId="5518" xr:uid="{00000000-0005-0000-0000-0000900A0000}"/>
    <cellStyle name="Note 2 2 5 2 4" xfId="1908" xr:uid="{00000000-0005-0000-0000-0000910A0000}"/>
    <cellStyle name="Note 2 2 5 2 4 2" xfId="3815" xr:uid="{00000000-0005-0000-0000-0000920A0000}"/>
    <cellStyle name="Note 2 2 5 2 4 3" xfId="5712" xr:uid="{00000000-0005-0000-0000-0000930A0000}"/>
    <cellStyle name="Note 2 2 5 2 5" xfId="2217" xr:uid="{00000000-0005-0000-0000-0000940A0000}"/>
    <cellStyle name="Note 2 2 5 2 5 2" xfId="4124" xr:uid="{00000000-0005-0000-0000-0000950A0000}"/>
    <cellStyle name="Note 2 2 5 2 5 3" xfId="6021" xr:uid="{00000000-0005-0000-0000-0000960A0000}"/>
    <cellStyle name="Note 2 2 5 2 6" xfId="2393" xr:uid="{00000000-0005-0000-0000-0000970A0000}"/>
    <cellStyle name="Note 2 2 5 2 7" xfId="4290" xr:uid="{00000000-0005-0000-0000-0000980A0000}"/>
    <cellStyle name="Note 2 2 5 3" xfId="631" xr:uid="{00000000-0005-0000-0000-0000990A0000}"/>
    <cellStyle name="Note 2 2 5 3 2" xfId="2538" xr:uid="{00000000-0005-0000-0000-00009A0A0000}"/>
    <cellStyle name="Note 2 2 5 3 3" xfId="4435" xr:uid="{00000000-0005-0000-0000-00009B0A0000}"/>
    <cellStyle name="Note 2 2 5 4" xfId="896" xr:uid="{00000000-0005-0000-0000-00009C0A0000}"/>
    <cellStyle name="Note 2 2 5 4 2" xfId="2803" xr:uid="{00000000-0005-0000-0000-00009D0A0000}"/>
    <cellStyle name="Note 2 2 5 4 3" xfId="4700" xr:uid="{00000000-0005-0000-0000-00009E0A0000}"/>
    <cellStyle name="Note 2 2 5 5" xfId="1045" xr:uid="{00000000-0005-0000-0000-00009F0A0000}"/>
    <cellStyle name="Note 2 2 5 5 2" xfId="2952" xr:uid="{00000000-0005-0000-0000-0000A00A0000}"/>
    <cellStyle name="Note 2 2 5 5 3" xfId="4849" xr:uid="{00000000-0005-0000-0000-0000A10A0000}"/>
    <cellStyle name="Note 2 2 5 6" xfId="1109" xr:uid="{00000000-0005-0000-0000-0000A20A0000}"/>
    <cellStyle name="Note 2 2 5 6 2" xfId="3016" xr:uid="{00000000-0005-0000-0000-0000A30A0000}"/>
    <cellStyle name="Note 2 2 5 6 3" xfId="4913" xr:uid="{00000000-0005-0000-0000-0000A40A0000}"/>
    <cellStyle name="Note 2 2 5 7" xfId="1527" xr:uid="{00000000-0005-0000-0000-0000A50A0000}"/>
    <cellStyle name="Note 2 2 5 7 2" xfId="3434" xr:uid="{00000000-0005-0000-0000-0000A60A0000}"/>
    <cellStyle name="Note 2 2 5 7 3" xfId="5331" xr:uid="{00000000-0005-0000-0000-0000A70A0000}"/>
    <cellStyle name="Note 2 2 5 8" xfId="2058" xr:uid="{00000000-0005-0000-0000-0000A80A0000}"/>
    <cellStyle name="Note 2 2 5 8 2" xfId="3965" xr:uid="{00000000-0005-0000-0000-0000A90A0000}"/>
    <cellStyle name="Note 2 2 5 8 3" xfId="5862" xr:uid="{00000000-0005-0000-0000-0000AA0A0000}"/>
    <cellStyle name="Note 2 2 5 9" xfId="210" xr:uid="{00000000-0005-0000-0000-0000AB0A0000}"/>
    <cellStyle name="Note 2 2 6" xfId="414" xr:uid="{00000000-0005-0000-0000-0000AC0A0000}"/>
    <cellStyle name="Note 2 2 6 2" xfId="1315" xr:uid="{00000000-0005-0000-0000-0000AD0A0000}"/>
    <cellStyle name="Note 2 2 6 2 2" xfId="3222" xr:uid="{00000000-0005-0000-0000-0000AE0A0000}"/>
    <cellStyle name="Note 2 2 6 2 3" xfId="5119" xr:uid="{00000000-0005-0000-0000-0000AF0A0000}"/>
    <cellStyle name="Note 2 2 6 3" xfId="1642" xr:uid="{00000000-0005-0000-0000-0000B00A0000}"/>
    <cellStyle name="Note 2 2 6 3 2" xfId="3549" xr:uid="{00000000-0005-0000-0000-0000B10A0000}"/>
    <cellStyle name="Note 2 2 6 3 3" xfId="5446" xr:uid="{00000000-0005-0000-0000-0000B20A0000}"/>
    <cellStyle name="Note 2 2 6 4" xfId="1836" xr:uid="{00000000-0005-0000-0000-0000B30A0000}"/>
    <cellStyle name="Note 2 2 6 4 2" xfId="3743" xr:uid="{00000000-0005-0000-0000-0000B40A0000}"/>
    <cellStyle name="Note 2 2 6 4 3" xfId="5640" xr:uid="{00000000-0005-0000-0000-0000B50A0000}"/>
    <cellStyle name="Note 2 2 6 5" xfId="2145" xr:uid="{00000000-0005-0000-0000-0000B60A0000}"/>
    <cellStyle name="Note 2 2 6 5 2" xfId="4052" xr:uid="{00000000-0005-0000-0000-0000B70A0000}"/>
    <cellStyle name="Note 2 2 6 5 3" xfId="5949" xr:uid="{00000000-0005-0000-0000-0000B80A0000}"/>
    <cellStyle name="Note 2 2 6 6" xfId="2321" xr:uid="{00000000-0005-0000-0000-0000B90A0000}"/>
    <cellStyle name="Note 2 2 6 7" xfId="4218" xr:uid="{00000000-0005-0000-0000-0000BA0A0000}"/>
    <cellStyle name="Note 2 2 7" xfId="559" xr:uid="{00000000-0005-0000-0000-0000BB0A0000}"/>
    <cellStyle name="Note 2 2 7 2" xfId="2466" xr:uid="{00000000-0005-0000-0000-0000BC0A0000}"/>
    <cellStyle name="Note 2 2 7 3" xfId="4363" xr:uid="{00000000-0005-0000-0000-0000BD0A0000}"/>
    <cellStyle name="Note 2 2 8" xfId="722" xr:uid="{00000000-0005-0000-0000-0000BE0A0000}"/>
    <cellStyle name="Note 2 2 8 2" xfId="2629" xr:uid="{00000000-0005-0000-0000-0000BF0A0000}"/>
    <cellStyle name="Note 2 2 8 3" xfId="4526" xr:uid="{00000000-0005-0000-0000-0000C00A0000}"/>
    <cellStyle name="Note 2 2 9" xfId="973" xr:uid="{00000000-0005-0000-0000-0000C10A0000}"/>
    <cellStyle name="Note 2 2 9 2" xfId="2880" xr:uid="{00000000-0005-0000-0000-0000C20A0000}"/>
    <cellStyle name="Note 2 2 9 3" xfId="4777" xr:uid="{00000000-0005-0000-0000-0000C30A0000}"/>
    <cellStyle name="Note 2 3" xfId="266" xr:uid="{00000000-0005-0000-0000-0000C40A0000}"/>
    <cellStyle name="Note 2 3 10" xfId="1156" xr:uid="{00000000-0005-0000-0000-0000C50A0000}"/>
    <cellStyle name="Note 2 3 10 2" xfId="3063" xr:uid="{00000000-0005-0000-0000-0000C60A0000}"/>
    <cellStyle name="Note 2 3 10 3" xfId="4960" xr:uid="{00000000-0005-0000-0000-0000C70A0000}"/>
    <cellStyle name="Note 2 3 11" xfId="1577" xr:uid="{00000000-0005-0000-0000-0000C80A0000}"/>
    <cellStyle name="Note 2 3 11 2" xfId="3484" xr:uid="{00000000-0005-0000-0000-0000C90A0000}"/>
    <cellStyle name="Note 2 3 11 3" xfId="5381" xr:uid="{00000000-0005-0000-0000-0000CA0A0000}"/>
    <cellStyle name="Note 2 3 12" xfId="1567" xr:uid="{00000000-0005-0000-0000-0000CB0A0000}"/>
    <cellStyle name="Note 2 3 12 2" xfId="3474" xr:uid="{00000000-0005-0000-0000-0000CC0A0000}"/>
    <cellStyle name="Note 2 3 12 3" xfId="5371" xr:uid="{00000000-0005-0000-0000-0000CD0A0000}"/>
    <cellStyle name="Note 2 3 13" xfId="1987" xr:uid="{00000000-0005-0000-0000-0000CE0A0000}"/>
    <cellStyle name="Note 2 3 13 2" xfId="3894" xr:uid="{00000000-0005-0000-0000-0000CF0A0000}"/>
    <cellStyle name="Note 2 3 13 3" xfId="5791" xr:uid="{00000000-0005-0000-0000-0000D00A0000}"/>
    <cellStyle name="Note 2 3 2" xfId="294" xr:uid="{00000000-0005-0000-0000-0000D10A0000}"/>
    <cellStyle name="Note 2 3 2 10" xfId="2019" xr:uid="{00000000-0005-0000-0000-0000D20A0000}"/>
    <cellStyle name="Note 2 3 2 10 2" xfId="3926" xr:uid="{00000000-0005-0000-0000-0000D30A0000}"/>
    <cellStyle name="Note 2 3 2 10 3" xfId="5823" xr:uid="{00000000-0005-0000-0000-0000D40A0000}"/>
    <cellStyle name="Note 2 3 2 2" xfId="318" xr:uid="{00000000-0005-0000-0000-0000D50A0000}"/>
    <cellStyle name="Note 2 3 2 2 10" xfId="203" xr:uid="{00000000-0005-0000-0000-0000D60A0000}"/>
    <cellStyle name="Note 2 3 2 2 2" xfId="395" xr:uid="{00000000-0005-0000-0000-0000D70A0000}"/>
    <cellStyle name="Note 2 3 2 2 2 2" xfId="548" xr:uid="{00000000-0005-0000-0000-0000D80A0000}"/>
    <cellStyle name="Note 2 3 2 2 2 2 2" xfId="1449" xr:uid="{00000000-0005-0000-0000-0000D90A0000}"/>
    <cellStyle name="Note 2 3 2 2 2 2 2 2" xfId="3356" xr:uid="{00000000-0005-0000-0000-0000DA0A0000}"/>
    <cellStyle name="Note 2 3 2 2 2 2 2 3" xfId="5253" xr:uid="{00000000-0005-0000-0000-0000DB0A0000}"/>
    <cellStyle name="Note 2 3 2 2 2 2 3" xfId="1776" xr:uid="{00000000-0005-0000-0000-0000DC0A0000}"/>
    <cellStyle name="Note 2 3 2 2 2 2 3 2" xfId="3683" xr:uid="{00000000-0005-0000-0000-0000DD0A0000}"/>
    <cellStyle name="Note 2 3 2 2 2 2 3 3" xfId="5580" xr:uid="{00000000-0005-0000-0000-0000DE0A0000}"/>
    <cellStyle name="Note 2 3 2 2 2 2 4" xfId="1970" xr:uid="{00000000-0005-0000-0000-0000DF0A0000}"/>
    <cellStyle name="Note 2 3 2 2 2 2 4 2" xfId="3877" xr:uid="{00000000-0005-0000-0000-0000E00A0000}"/>
    <cellStyle name="Note 2 3 2 2 2 2 4 3" xfId="5774" xr:uid="{00000000-0005-0000-0000-0000E10A0000}"/>
    <cellStyle name="Note 2 3 2 2 2 2 5" xfId="2279" xr:uid="{00000000-0005-0000-0000-0000E20A0000}"/>
    <cellStyle name="Note 2 3 2 2 2 2 5 2" xfId="4186" xr:uid="{00000000-0005-0000-0000-0000E30A0000}"/>
    <cellStyle name="Note 2 3 2 2 2 2 5 3" xfId="6083" xr:uid="{00000000-0005-0000-0000-0000E40A0000}"/>
    <cellStyle name="Note 2 3 2 2 2 2 6" xfId="2455" xr:uid="{00000000-0005-0000-0000-0000E50A0000}"/>
    <cellStyle name="Note 2 3 2 2 2 2 7" xfId="4352" xr:uid="{00000000-0005-0000-0000-0000E60A0000}"/>
    <cellStyle name="Note 2 3 2 2 2 3" xfId="688" xr:uid="{00000000-0005-0000-0000-0000E70A0000}"/>
    <cellStyle name="Note 2 3 2 2 2 3 2" xfId="2595" xr:uid="{00000000-0005-0000-0000-0000E80A0000}"/>
    <cellStyle name="Note 2 3 2 2 2 3 3" xfId="4492" xr:uid="{00000000-0005-0000-0000-0000E90A0000}"/>
    <cellStyle name="Note 2 3 2 2 2 4" xfId="958" xr:uid="{00000000-0005-0000-0000-0000EA0A0000}"/>
    <cellStyle name="Note 2 3 2 2 2 4 2" xfId="2865" xr:uid="{00000000-0005-0000-0000-0000EB0A0000}"/>
    <cellStyle name="Note 2 3 2 2 2 4 3" xfId="4762" xr:uid="{00000000-0005-0000-0000-0000EC0A0000}"/>
    <cellStyle name="Note 2 3 2 2 2 5" xfId="1290" xr:uid="{00000000-0005-0000-0000-0000ED0A0000}"/>
    <cellStyle name="Note 2 3 2 2 2 5 2" xfId="3197" xr:uid="{00000000-0005-0000-0000-0000EE0A0000}"/>
    <cellStyle name="Note 2 3 2 2 2 5 3" xfId="5094" xr:uid="{00000000-0005-0000-0000-0000EF0A0000}"/>
    <cellStyle name="Note 2 3 2 2 2 6" xfId="1811" xr:uid="{00000000-0005-0000-0000-0000F00A0000}"/>
    <cellStyle name="Note 2 3 2 2 2 6 2" xfId="3718" xr:uid="{00000000-0005-0000-0000-0000F10A0000}"/>
    <cellStyle name="Note 2 3 2 2 2 6 3" xfId="5615" xr:uid="{00000000-0005-0000-0000-0000F20A0000}"/>
    <cellStyle name="Note 2 3 2 2 2 7" xfId="2120" xr:uid="{00000000-0005-0000-0000-0000F30A0000}"/>
    <cellStyle name="Note 2 3 2 2 2 7 2" xfId="4027" xr:uid="{00000000-0005-0000-0000-0000F40A0000}"/>
    <cellStyle name="Note 2 3 2 2 2 7 3" xfId="5924" xr:uid="{00000000-0005-0000-0000-0000F50A0000}"/>
    <cellStyle name="Note 2 3 2 2 2 8" xfId="240" xr:uid="{00000000-0005-0000-0000-0000F60A0000}"/>
    <cellStyle name="Note 2 3 2 2 3" xfId="471" xr:uid="{00000000-0005-0000-0000-0000F70A0000}"/>
    <cellStyle name="Note 2 3 2 2 3 2" xfId="1372" xr:uid="{00000000-0005-0000-0000-0000F80A0000}"/>
    <cellStyle name="Note 2 3 2 2 3 2 2" xfId="3279" xr:uid="{00000000-0005-0000-0000-0000F90A0000}"/>
    <cellStyle name="Note 2 3 2 2 3 2 3" xfId="5176" xr:uid="{00000000-0005-0000-0000-0000FA0A0000}"/>
    <cellStyle name="Note 2 3 2 2 3 3" xfId="1699" xr:uid="{00000000-0005-0000-0000-0000FB0A0000}"/>
    <cellStyle name="Note 2 3 2 2 3 3 2" xfId="3606" xr:uid="{00000000-0005-0000-0000-0000FC0A0000}"/>
    <cellStyle name="Note 2 3 2 2 3 3 3" xfId="5503" xr:uid="{00000000-0005-0000-0000-0000FD0A0000}"/>
    <cellStyle name="Note 2 3 2 2 3 4" xfId="1893" xr:uid="{00000000-0005-0000-0000-0000FE0A0000}"/>
    <cellStyle name="Note 2 3 2 2 3 4 2" xfId="3800" xr:uid="{00000000-0005-0000-0000-0000FF0A0000}"/>
    <cellStyle name="Note 2 3 2 2 3 4 3" xfId="5697" xr:uid="{00000000-0005-0000-0000-0000000B0000}"/>
    <cellStyle name="Note 2 3 2 2 3 5" xfId="2202" xr:uid="{00000000-0005-0000-0000-0000010B0000}"/>
    <cellStyle name="Note 2 3 2 2 3 5 2" xfId="4109" xr:uid="{00000000-0005-0000-0000-0000020B0000}"/>
    <cellStyle name="Note 2 3 2 2 3 5 3" xfId="6006" xr:uid="{00000000-0005-0000-0000-0000030B0000}"/>
    <cellStyle name="Note 2 3 2 2 3 6" xfId="2378" xr:uid="{00000000-0005-0000-0000-0000040B0000}"/>
    <cellStyle name="Note 2 3 2 2 3 7" xfId="4275" xr:uid="{00000000-0005-0000-0000-0000050B0000}"/>
    <cellStyle name="Note 2 3 2 2 4" xfId="616" xr:uid="{00000000-0005-0000-0000-0000060B0000}"/>
    <cellStyle name="Note 2 3 2 2 4 2" xfId="2523" xr:uid="{00000000-0005-0000-0000-0000070B0000}"/>
    <cellStyle name="Note 2 3 2 2 4 3" xfId="4420" xr:uid="{00000000-0005-0000-0000-0000080B0000}"/>
    <cellStyle name="Note 2 3 2 2 5" xfId="881" xr:uid="{00000000-0005-0000-0000-0000090B0000}"/>
    <cellStyle name="Note 2 3 2 2 5 2" xfId="2788" xr:uid="{00000000-0005-0000-0000-00000A0B0000}"/>
    <cellStyle name="Note 2 3 2 2 5 3" xfId="4685" xr:uid="{00000000-0005-0000-0000-00000B0B0000}"/>
    <cellStyle name="Note 2 3 2 2 6" xfId="1030" xr:uid="{00000000-0005-0000-0000-00000C0B0000}"/>
    <cellStyle name="Note 2 3 2 2 6 2" xfId="2937" xr:uid="{00000000-0005-0000-0000-00000D0B0000}"/>
    <cellStyle name="Note 2 3 2 2 6 3" xfId="4834" xr:uid="{00000000-0005-0000-0000-00000E0B0000}"/>
    <cellStyle name="Note 2 3 2 2 7" xfId="1120" xr:uid="{00000000-0005-0000-0000-00000F0B0000}"/>
    <cellStyle name="Note 2 3 2 2 7 2" xfId="3027" xr:uid="{00000000-0005-0000-0000-0000100B0000}"/>
    <cellStyle name="Note 2 3 2 2 7 3" xfId="4924" xr:uid="{00000000-0005-0000-0000-0000110B0000}"/>
    <cellStyle name="Note 2 3 2 2 8" xfId="1537" xr:uid="{00000000-0005-0000-0000-0000120B0000}"/>
    <cellStyle name="Note 2 3 2 2 8 2" xfId="3444" xr:uid="{00000000-0005-0000-0000-0000130B0000}"/>
    <cellStyle name="Note 2 3 2 2 8 3" xfId="5341" xr:uid="{00000000-0005-0000-0000-0000140B0000}"/>
    <cellStyle name="Note 2 3 2 2 9" xfId="2043" xr:uid="{00000000-0005-0000-0000-0000150B0000}"/>
    <cellStyle name="Note 2 3 2 2 9 2" xfId="3950" xr:uid="{00000000-0005-0000-0000-0000160B0000}"/>
    <cellStyle name="Note 2 3 2 2 9 3" xfId="5847" xr:uid="{00000000-0005-0000-0000-0000170B0000}"/>
    <cellStyle name="Note 2 3 2 3" xfId="346" xr:uid="{00000000-0005-0000-0000-0000180B0000}"/>
    <cellStyle name="Note 2 3 2 3 2" xfId="499" xr:uid="{00000000-0005-0000-0000-0000190B0000}"/>
    <cellStyle name="Note 2 3 2 3 2 2" xfId="1400" xr:uid="{00000000-0005-0000-0000-00001A0B0000}"/>
    <cellStyle name="Note 2 3 2 3 2 2 2" xfId="3307" xr:uid="{00000000-0005-0000-0000-00001B0B0000}"/>
    <cellStyle name="Note 2 3 2 3 2 2 3" xfId="5204" xr:uid="{00000000-0005-0000-0000-00001C0B0000}"/>
    <cellStyle name="Note 2 3 2 3 2 3" xfId="1727" xr:uid="{00000000-0005-0000-0000-00001D0B0000}"/>
    <cellStyle name="Note 2 3 2 3 2 3 2" xfId="3634" xr:uid="{00000000-0005-0000-0000-00001E0B0000}"/>
    <cellStyle name="Note 2 3 2 3 2 3 3" xfId="5531" xr:uid="{00000000-0005-0000-0000-00001F0B0000}"/>
    <cellStyle name="Note 2 3 2 3 2 4" xfId="1921" xr:uid="{00000000-0005-0000-0000-0000200B0000}"/>
    <cellStyle name="Note 2 3 2 3 2 4 2" xfId="3828" xr:uid="{00000000-0005-0000-0000-0000210B0000}"/>
    <cellStyle name="Note 2 3 2 3 2 4 3" xfId="5725" xr:uid="{00000000-0005-0000-0000-0000220B0000}"/>
    <cellStyle name="Note 2 3 2 3 2 5" xfId="2230" xr:uid="{00000000-0005-0000-0000-0000230B0000}"/>
    <cellStyle name="Note 2 3 2 3 2 5 2" xfId="4137" xr:uid="{00000000-0005-0000-0000-0000240B0000}"/>
    <cellStyle name="Note 2 3 2 3 2 5 3" xfId="6034" xr:uid="{00000000-0005-0000-0000-0000250B0000}"/>
    <cellStyle name="Note 2 3 2 3 2 6" xfId="2406" xr:uid="{00000000-0005-0000-0000-0000260B0000}"/>
    <cellStyle name="Note 2 3 2 3 2 7" xfId="4303" xr:uid="{00000000-0005-0000-0000-0000270B0000}"/>
    <cellStyle name="Note 2 3 2 3 3" xfId="644" xr:uid="{00000000-0005-0000-0000-0000280B0000}"/>
    <cellStyle name="Note 2 3 2 3 3 2" xfId="2551" xr:uid="{00000000-0005-0000-0000-0000290B0000}"/>
    <cellStyle name="Note 2 3 2 3 3 3" xfId="4448" xr:uid="{00000000-0005-0000-0000-00002A0B0000}"/>
    <cellStyle name="Note 2 3 2 3 4" xfId="909" xr:uid="{00000000-0005-0000-0000-00002B0B0000}"/>
    <cellStyle name="Note 2 3 2 3 4 2" xfId="2816" xr:uid="{00000000-0005-0000-0000-00002C0B0000}"/>
    <cellStyle name="Note 2 3 2 3 4 3" xfId="4713" xr:uid="{00000000-0005-0000-0000-00002D0B0000}"/>
    <cellStyle name="Note 2 3 2 3 5" xfId="1058" xr:uid="{00000000-0005-0000-0000-00002E0B0000}"/>
    <cellStyle name="Note 2 3 2 3 5 2" xfId="2965" xr:uid="{00000000-0005-0000-0000-00002F0B0000}"/>
    <cellStyle name="Note 2 3 2 3 5 3" xfId="4862" xr:uid="{00000000-0005-0000-0000-0000300B0000}"/>
    <cellStyle name="Note 2 3 2 3 6" xfId="1099" xr:uid="{00000000-0005-0000-0000-0000310B0000}"/>
    <cellStyle name="Note 2 3 2 3 6 2" xfId="3006" xr:uid="{00000000-0005-0000-0000-0000320B0000}"/>
    <cellStyle name="Note 2 3 2 3 6 3" xfId="4903" xr:uid="{00000000-0005-0000-0000-0000330B0000}"/>
    <cellStyle name="Note 2 3 2 3 7" xfId="1517" xr:uid="{00000000-0005-0000-0000-0000340B0000}"/>
    <cellStyle name="Note 2 3 2 3 7 2" xfId="3424" xr:uid="{00000000-0005-0000-0000-0000350B0000}"/>
    <cellStyle name="Note 2 3 2 3 7 3" xfId="5321" xr:uid="{00000000-0005-0000-0000-0000360B0000}"/>
    <cellStyle name="Note 2 3 2 3 8" xfId="2071" xr:uid="{00000000-0005-0000-0000-0000370B0000}"/>
    <cellStyle name="Note 2 3 2 3 8 2" xfId="3978" xr:uid="{00000000-0005-0000-0000-0000380B0000}"/>
    <cellStyle name="Note 2 3 2 3 8 3" xfId="5875" xr:uid="{00000000-0005-0000-0000-0000390B0000}"/>
    <cellStyle name="Note 2 3 2 3 9" xfId="216" xr:uid="{00000000-0005-0000-0000-00003A0B0000}"/>
    <cellStyle name="Note 2 3 2 4" xfId="447" xr:uid="{00000000-0005-0000-0000-00003B0B0000}"/>
    <cellStyle name="Note 2 3 2 4 2" xfId="1348" xr:uid="{00000000-0005-0000-0000-00003C0B0000}"/>
    <cellStyle name="Note 2 3 2 4 2 2" xfId="3255" xr:uid="{00000000-0005-0000-0000-00003D0B0000}"/>
    <cellStyle name="Note 2 3 2 4 2 3" xfId="5152" xr:uid="{00000000-0005-0000-0000-00003E0B0000}"/>
    <cellStyle name="Note 2 3 2 4 3" xfId="1675" xr:uid="{00000000-0005-0000-0000-00003F0B0000}"/>
    <cellStyle name="Note 2 3 2 4 3 2" xfId="3582" xr:uid="{00000000-0005-0000-0000-0000400B0000}"/>
    <cellStyle name="Note 2 3 2 4 3 3" xfId="5479" xr:uid="{00000000-0005-0000-0000-0000410B0000}"/>
    <cellStyle name="Note 2 3 2 4 4" xfId="1869" xr:uid="{00000000-0005-0000-0000-0000420B0000}"/>
    <cellStyle name="Note 2 3 2 4 4 2" xfId="3776" xr:uid="{00000000-0005-0000-0000-0000430B0000}"/>
    <cellStyle name="Note 2 3 2 4 4 3" xfId="5673" xr:uid="{00000000-0005-0000-0000-0000440B0000}"/>
    <cellStyle name="Note 2 3 2 4 5" xfId="2178" xr:uid="{00000000-0005-0000-0000-0000450B0000}"/>
    <cellStyle name="Note 2 3 2 4 5 2" xfId="4085" xr:uid="{00000000-0005-0000-0000-0000460B0000}"/>
    <cellStyle name="Note 2 3 2 4 5 3" xfId="5982" xr:uid="{00000000-0005-0000-0000-0000470B0000}"/>
    <cellStyle name="Note 2 3 2 4 6" xfId="2354" xr:uid="{00000000-0005-0000-0000-0000480B0000}"/>
    <cellStyle name="Note 2 3 2 4 7" xfId="4251" xr:uid="{00000000-0005-0000-0000-0000490B0000}"/>
    <cellStyle name="Note 2 3 2 5" xfId="592" xr:uid="{00000000-0005-0000-0000-00004A0B0000}"/>
    <cellStyle name="Note 2 3 2 5 2" xfId="2499" xr:uid="{00000000-0005-0000-0000-00004B0B0000}"/>
    <cellStyle name="Note 2 3 2 5 3" xfId="4396" xr:uid="{00000000-0005-0000-0000-00004C0B0000}"/>
    <cellStyle name="Note 2 3 2 6" xfId="857" xr:uid="{00000000-0005-0000-0000-00004D0B0000}"/>
    <cellStyle name="Note 2 3 2 6 2" xfId="2764" xr:uid="{00000000-0005-0000-0000-00004E0B0000}"/>
    <cellStyle name="Note 2 3 2 6 3" xfId="4661" xr:uid="{00000000-0005-0000-0000-00004F0B0000}"/>
    <cellStyle name="Note 2 3 2 7" xfId="1006" xr:uid="{00000000-0005-0000-0000-0000500B0000}"/>
    <cellStyle name="Note 2 3 2 7 2" xfId="2913" xr:uid="{00000000-0005-0000-0000-0000510B0000}"/>
    <cellStyle name="Note 2 3 2 7 3" xfId="4810" xr:uid="{00000000-0005-0000-0000-0000520B0000}"/>
    <cellStyle name="Note 2 3 2 8" xfId="1137" xr:uid="{00000000-0005-0000-0000-0000530B0000}"/>
    <cellStyle name="Note 2 3 2 8 2" xfId="3044" xr:uid="{00000000-0005-0000-0000-0000540B0000}"/>
    <cellStyle name="Note 2 3 2 8 3" xfId="4941" xr:uid="{00000000-0005-0000-0000-0000550B0000}"/>
    <cellStyle name="Note 2 3 2 9" xfId="1553" xr:uid="{00000000-0005-0000-0000-0000560B0000}"/>
    <cellStyle name="Note 2 3 2 9 2" xfId="3460" xr:uid="{00000000-0005-0000-0000-0000570B0000}"/>
    <cellStyle name="Note 2 3 2 9 3" xfId="5357" xr:uid="{00000000-0005-0000-0000-0000580B0000}"/>
    <cellStyle name="Note 2 3 3" xfId="282" xr:uid="{00000000-0005-0000-0000-0000590B0000}"/>
    <cellStyle name="Note 2 3 3 2" xfId="376" xr:uid="{00000000-0005-0000-0000-00005A0B0000}"/>
    <cellStyle name="Note 2 3 3 2 2" xfId="529" xr:uid="{00000000-0005-0000-0000-00005B0B0000}"/>
    <cellStyle name="Note 2 3 3 2 2 2" xfId="1430" xr:uid="{00000000-0005-0000-0000-00005C0B0000}"/>
    <cellStyle name="Note 2 3 3 2 2 2 2" xfId="3337" xr:uid="{00000000-0005-0000-0000-00005D0B0000}"/>
    <cellStyle name="Note 2 3 3 2 2 2 3" xfId="5234" xr:uid="{00000000-0005-0000-0000-00005E0B0000}"/>
    <cellStyle name="Note 2 3 3 2 2 3" xfId="1757" xr:uid="{00000000-0005-0000-0000-00005F0B0000}"/>
    <cellStyle name="Note 2 3 3 2 2 3 2" xfId="3664" xr:uid="{00000000-0005-0000-0000-0000600B0000}"/>
    <cellStyle name="Note 2 3 3 2 2 3 3" xfId="5561" xr:uid="{00000000-0005-0000-0000-0000610B0000}"/>
    <cellStyle name="Note 2 3 3 2 2 4" xfId="1951" xr:uid="{00000000-0005-0000-0000-0000620B0000}"/>
    <cellStyle name="Note 2 3 3 2 2 4 2" xfId="3858" xr:uid="{00000000-0005-0000-0000-0000630B0000}"/>
    <cellStyle name="Note 2 3 3 2 2 4 3" xfId="5755" xr:uid="{00000000-0005-0000-0000-0000640B0000}"/>
    <cellStyle name="Note 2 3 3 2 2 5" xfId="2260" xr:uid="{00000000-0005-0000-0000-0000650B0000}"/>
    <cellStyle name="Note 2 3 3 2 2 5 2" xfId="4167" xr:uid="{00000000-0005-0000-0000-0000660B0000}"/>
    <cellStyle name="Note 2 3 3 2 2 5 3" xfId="6064" xr:uid="{00000000-0005-0000-0000-0000670B0000}"/>
    <cellStyle name="Note 2 3 3 2 2 6" xfId="2436" xr:uid="{00000000-0005-0000-0000-0000680B0000}"/>
    <cellStyle name="Note 2 3 3 2 2 7" xfId="4333" xr:uid="{00000000-0005-0000-0000-0000690B0000}"/>
    <cellStyle name="Note 2 3 3 2 3" xfId="669" xr:uid="{00000000-0005-0000-0000-00006A0B0000}"/>
    <cellStyle name="Note 2 3 3 2 3 2" xfId="2576" xr:uid="{00000000-0005-0000-0000-00006B0B0000}"/>
    <cellStyle name="Note 2 3 3 2 3 3" xfId="4473" xr:uid="{00000000-0005-0000-0000-00006C0B0000}"/>
    <cellStyle name="Note 2 3 3 2 4" xfId="939" xr:uid="{00000000-0005-0000-0000-00006D0B0000}"/>
    <cellStyle name="Note 2 3 3 2 4 2" xfId="2846" xr:uid="{00000000-0005-0000-0000-00006E0B0000}"/>
    <cellStyle name="Note 2 3 3 2 4 3" xfId="4743" xr:uid="{00000000-0005-0000-0000-00006F0B0000}"/>
    <cellStyle name="Note 2 3 3 2 5" xfId="1271" xr:uid="{00000000-0005-0000-0000-0000700B0000}"/>
    <cellStyle name="Note 2 3 3 2 5 2" xfId="3178" xr:uid="{00000000-0005-0000-0000-0000710B0000}"/>
    <cellStyle name="Note 2 3 3 2 5 3" xfId="5075" xr:uid="{00000000-0005-0000-0000-0000720B0000}"/>
    <cellStyle name="Note 2 3 3 2 6" xfId="1792" xr:uid="{00000000-0005-0000-0000-0000730B0000}"/>
    <cellStyle name="Note 2 3 3 2 6 2" xfId="3699" xr:uid="{00000000-0005-0000-0000-0000740B0000}"/>
    <cellStyle name="Note 2 3 3 2 6 3" xfId="5596" xr:uid="{00000000-0005-0000-0000-0000750B0000}"/>
    <cellStyle name="Note 2 3 3 2 7" xfId="2101" xr:uid="{00000000-0005-0000-0000-0000760B0000}"/>
    <cellStyle name="Note 2 3 3 2 7 2" xfId="4008" xr:uid="{00000000-0005-0000-0000-0000770B0000}"/>
    <cellStyle name="Note 2 3 3 2 7 3" xfId="5905" xr:uid="{00000000-0005-0000-0000-0000780B0000}"/>
    <cellStyle name="Note 2 3 3 2 8" xfId="231" xr:uid="{00000000-0005-0000-0000-0000790B0000}"/>
    <cellStyle name="Note 2 3 3 3" xfId="435" xr:uid="{00000000-0005-0000-0000-00007A0B0000}"/>
    <cellStyle name="Note 2 3 3 3 2" xfId="1336" xr:uid="{00000000-0005-0000-0000-00007B0B0000}"/>
    <cellStyle name="Note 2 3 3 3 2 2" xfId="3243" xr:uid="{00000000-0005-0000-0000-00007C0B0000}"/>
    <cellStyle name="Note 2 3 3 3 2 3" xfId="5140" xr:uid="{00000000-0005-0000-0000-00007D0B0000}"/>
    <cellStyle name="Note 2 3 3 3 3" xfId="1663" xr:uid="{00000000-0005-0000-0000-00007E0B0000}"/>
    <cellStyle name="Note 2 3 3 3 3 2" xfId="3570" xr:uid="{00000000-0005-0000-0000-00007F0B0000}"/>
    <cellStyle name="Note 2 3 3 3 3 3" xfId="5467" xr:uid="{00000000-0005-0000-0000-0000800B0000}"/>
    <cellStyle name="Note 2 3 3 3 4" xfId="1857" xr:uid="{00000000-0005-0000-0000-0000810B0000}"/>
    <cellStyle name="Note 2 3 3 3 4 2" xfId="3764" xr:uid="{00000000-0005-0000-0000-0000820B0000}"/>
    <cellStyle name="Note 2 3 3 3 4 3" xfId="5661" xr:uid="{00000000-0005-0000-0000-0000830B0000}"/>
    <cellStyle name="Note 2 3 3 3 5" xfId="2166" xr:uid="{00000000-0005-0000-0000-0000840B0000}"/>
    <cellStyle name="Note 2 3 3 3 5 2" xfId="4073" xr:uid="{00000000-0005-0000-0000-0000850B0000}"/>
    <cellStyle name="Note 2 3 3 3 5 3" xfId="5970" xr:uid="{00000000-0005-0000-0000-0000860B0000}"/>
    <cellStyle name="Note 2 3 3 3 6" xfId="2342" xr:uid="{00000000-0005-0000-0000-0000870B0000}"/>
    <cellStyle name="Note 2 3 3 3 7" xfId="4239" xr:uid="{00000000-0005-0000-0000-0000880B0000}"/>
    <cellStyle name="Note 2 3 3 4" xfId="580" xr:uid="{00000000-0005-0000-0000-0000890B0000}"/>
    <cellStyle name="Note 2 3 3 4 2" xfId="2487" xr:uid="{00000000-0005-0000-0000-00008A0B0000}"/>
    <cellStyle name="Note 2 3 3 4 3" xfId="4384" xr:uid="{00000000-0005-0000-0000-00008B0B0000}"/>
    <cellStyle name="Note 2 3 3 5" xfId="845" xr:uid="{00000000-0005-0000-0000-00008C0B0000}"/>
    <cellStyle name="Note 2 3 3 5 2" xfId="2752" xr:uid="{00000000-0005-0000-0000-00008D0B0000}"/>
    <cellStyle name="Note 2 3 3 5 3" xfId="4649" xr:uid="{00000000-0005-0000-0000-00008E0B0000}"/>
    <cellStyle name="Note 2 3 3 6" xfId="994" xr:uid="{00000000-0005-0000-0000-00008F0B0000}"/>
    <cellStyle name="Note 2 3 3 6 2" xfId="2901" xr:uid="{00000000-0005-0000-0000-0000900B0000}"/>
    <cellStyle name="Note 2 3 3 6 3" xfId="4798" xr:uid="{00000000-0005-0000-0000-0000910B0000}"/>
    <cellStyle name="Note 2 3 3 7" xfId="1145" xr:uid="{00000000-0005-0000-0000-0000920B0000}"/>
    <cellStyle name="Note 2 3 3 7 2" xfId="3052" xr:uid="{00000000-0005-0000-0000-0000930B0000}"/>
    <cellStyle name="Note 2 3 3 7 3" xfId="4949" xr:uid="{00000000-0005-0000-0000-0000940B0000}"/>
    <cellStyle name="Note 2 3 3 8" xfId="1597" xr:uid="{00000000-0005-0000-0000-0000950B0000}"/>
    <cellStyle name="Note 2 3 3 8 2" xfId="3504" xr:uid="{00000000-0005-0000-0000-0000960B0000}"/>
    <cellStyle name="Note 2 3 3 8 3" xfId="5401" xr:uid="{00000000-0005-0000-0000-0000970B0000}"/>
    <cellStyle name="Note 2 3 3 9" xfId="2007" xr:uid="{00000000-0005-0000-0000-0000980B0000}"/>
    <cellStyle name="Note 2 3 3 9 2" xfId="3914" xr:uid="{00000000-0005-0000-0000-0000990B0000}"/>
    <cellStyle name="Note 2 3 3 9 3" xfId="5811" xr:uid="{00000000-0005-0000-0000-00009A0B0000}"/>
    <cellStyle name="Note 2 3 4" xfId="306" xr:uid="{00000000-0005-0000-0000-00009B0B0000}"/>
    <cellStyle name="Note 2 3 4 10" xfId="2311" xr:uid="{00000000-0005-0000-0000-00009C0B0000}"/>
    <cellStyle name="Note 2 3 4 2" xfId="383" xr:uid="{00000000-0005-0000-0000-00009D0B0000}"/>
    <cellStyle name="Note 2 3 4 2 2" xfId="536" xr:uid="{00000000-0005-0000-0000-00009E0B0000}"/>
    <cellStyle name="Note 2 3 4 2 2 2" xfId="1437" xr:uid="{00000000-0005-0000-0000-00009F0B0000}"/>
    <cellStyle name="Note 2 3 4 2 2 2 2" xfId="3344" xr:uid="{00000000-0005-0000-0000-0000A00B0000}"/>
    <cellStyle name="Note 2 3 4 2 2 2 3" xfId="5241" xr:uid="{00000000-0005-0000-0000-0000A10B0000}"/>
    <cellStyle name="Note 2 3 4 2 2 3" xfId="1764" xr:uid="{00000000-0005-0000-0000-0000A20B0000}"/>
    <cellStyle name="Note 2 3 4 2 2 3 2" xfId="3671" xr:uid="{00000000-0005-0000-0000-0000A30B0000}"/>
    <cellStyle name="Note 2 3 4 2 2 3 3" xfId="5568" xr:uid="{00000000-0005-0000-0000-0000A40B0000}"/>
    <cellStyle name="Note 2 3 4 2 2 4" xfId="1958" xr:uid="{00000000-0005-0000-0000-0000A50B0000}"/>
    <cellStyle name="Note 2 3 4 2 2 4 2" xfId="3865" xr:uid="{00000000-0005-0000-0000-0000A60B0000}"/>
    <cellStyle name="Note 2 3 4 2 2 4 3" xfId="5762" xr:uid="{00000000-0005-0000-0000-0000A70B0000}"/>
    <cellStyle name="Note 2 3 4 2 2 5" xfId="2267" xr:uid="{00000000-0005-0000-0000-0000A80B0000}"/>
    <cellStyle name="Note 2 3 4 2 2 5 2" xfId="4174" xr:uid="{00000000-0005-0000-0000-0000A90B0000}"/>
    <cellStyle name="Note 2 3 4 2 2 5 3" xfId="6071" xr:uid="{00000000-0005-0000-0000-0000AA0B0000}"/>
    <cellStyle name="Note 2 3 4 2 2 6" xfId="2443" xr:uid="{00000000-0005-0000-0000-0000AB0B0000}"/>
    <cellStyle name="Note 2 3 4 2 2 7" xfId="4340" xr:uid="{00000000-0005-0000-0000-0000AC0B0000}"/>
    <cellStyle name="Note 2 3 4 2 3" xfId="676" xr:uid="{00000000-0005-0000-0000-0000AD0B0000}"/>
    <cellStyle name="Note 2 3 4 2 3 2" xfId="2583" xr:uid="{00000000-0005-0000-0000-0000AE0B0000}"/>
    <cellStyle name="Note 2 3 4 2 3 3" xfId="4480" xr:uid="{00000000-0005-0000-0000-0000AF0B0000}"/>
    <cellStyle name="Note 2 3 4 2 4" xfId="946" xr:uid="{00000000-0005-0000-0000-0000B00B0000}"/>
    <cellStyle name="Note 2 3 4 2 4 2" xfId="2853" xr:uid="{00000000-0005-0000-0000-0000B10B0000}"/>
    <cellStyle name="Note 2 3 4 2 4 3" xfId="4750" xr:uid="{00000000-0005-0000-0000-0000B20B0000}"/>
    <cellStyle name="Note 2 3 4 2 5" xfId="1278" xr:uid="{00000000-0005-0000-0000-0000B30B0000}"/>
    <cellStyle name="Note 2 3 4 2 5 2" xfId="3185" xr:uid="{00000000-0005-0000-0000-0000B40B0000}"/>
    <cellStyle name="Note 2 3 4 2 5 3" xfId="5082" xr:uid="{00000000-0005-0000-0000-0000B50B0000}"/>
    <cellStyle name="Note 2 3 4 2 6" xfId="1799" xr:uid="{00000000-0005-0000-0000-0000B60B0000}"/>
    <cellStyle name="Note 2 3 4 2 6 2" xfId="3706" xr:uid="{00000000-0005-0000-0000-0000B70B0000}"/>
    <cellStyle name="Note 2 3 4 2 6 3" xfId="5603" xr:uid="{00000000-0005-0000-0000-0000B80B0000}"/>
    <cellStyle name="Note 2 3 4 2 7" xfId="2108" xr:uid="{00000000-0005-0000-0000-0000B90B0000}"/>
    <cellStyle name="Note 2 3 4 2 7 2" xfId="4015" xr:uid="{00000000-0005-0000-0000-0000BA0B0000}"/>
    <cellStyle name="Note 2 3 4 2 7 3" xfId="5912" xr:uid="{00000000-0005-0000-0000-0000BB0B0000}"/>
    <cellStyle name="Note 2 3 4 2 8" xfId="234" xr:uid="{00000000-0005-0000-0000-0000BC0B0000}"/>
    <cellStyle name="Note 2 3 4 3" xfId="459" xr:uid="{00000000-0005-0000-0000-0000BD0B0000}"/>
    <cellStyle name="Note 2 3 4 3 2" xfId="1360" xr:uid="{00000000-0005-0000-0000-0000BE0B0000}"/>
    <cellStyle name="Note 2 3 4 3 2 2" xfId="3267" xr:uid="{00000000-0005-0000-0000-0000BF0B0000}"/>
    <cellStyle name="Note 2 3 4 3 2 3" xfId="5164" xr:uid="{00000000-0005-0000-0000-0000C00B0000}"/>
    <cellStyle name="Note 2 3 4 3 3" xfId="1687" xr:uid="{00000000-0005-0000-0000-0000C10B0000}"/>
    <cellStyle name="Note 2 3 4 3 3 2" xfId="3594" xr:uid="{00000000-0005-0000-0000-0000C20B0000}"/>
    <cellStyle name="Note 2 3 4 3 3 3" xfId="5491" xr:uid="{00000000-0005-0000-0000-0000C30B0000}"/>
    <cellStyle name="Note 2 3 4 3 4" xfId="1881" xr:uid="{00000000-0005-0000-0000-0000C40B0000}"/>
    <cellStyle name="Note 2 3 4 3 4 2" xfId="3788" xr:uid="{00000000-0005-0000-0000-0000C50B0000}"/>
    <cellStyle name="Note 2 3 4 3 4 3" xfId="5685" xr:uid="{00000000-0005-0000-0000-0000C60B0000}"/>
    <cellStyle name="Note 2 3 4 3 5" xfId="2190" xr:uid="{00000000-0005-0000-0000-0000C70B0000}"/>
    <cellStyle name="Note 2 3 4 3 5 2" xfId="4097" xr:uid="{00000000-0005-0000-0000-0000C80B0000}"/>
    <cellStyle name="Note 2 3 4 3 5 3" xfId="5994" xr:uid="{00000000-0005-0000-0000-0000C90B0000}"/>
    <cellStyle name="Note 2 3 4 3 6" xfId="2366" xr:uid="{00000000-0005-0000-0000-0000CA0B0000}"/>
    <cellStyle name="Note 2 3 4 3 7" xfId="4263" xr:uid="{00000000-0005-0000-0000-0000CB0B0000}"/>
    <cellStyle name="Note 2 3 4 4" xfId="604" xr:uid="{00000000-0005-0000-0000-0000CC0B0000}"/>
    <cellStyle name="Note 2 3 4 4 2" xfId="2511" xr:uid="{00000000-0005-0000-0000-0000CD0B0000}"/>
    <cellStyle name="Note 2 3 4 4 3" xfId="4408" xr:uid="{00000000-0005-0000-0000-0000CE0B0000}"/>
    <cellStyle name="Note 2 3 4 5" xfId="869" xr:uid="{00000000-0005-0000-0000-0000CF0B0000}"/>
    <cellStyle name="Note 2 3 4 5 2" xfId="2776" xr:uid="{00000000-0005-0000-0000-0000D00B0000}"/>
    <cellStyle name="Note 2 3 4 5 3" xfId="4673" xr:uid="{00000000-0005-0000-0000-0000D10B0000}"/>
    <cellStyle name="Note 2 3 4 6" xfId="1018" xr:uid="{00000000-0005-0000-0000-0000D20B0000}"/>
    <cellStyle name="Note 2 3 4 6 2" xfId="2925" xr:uid="{00000000-0005-0000-0000-0000D30B0000}"/>
    <cellStyle name="Note 2 3 4 6 3" xfId="4822" xr:uid="{00000000-0005-0000-0000-0000D40B0000}"/>
    <cellStyle name="Note 2 3 4 7" xfId="1129" xr:uid="{00000000-0005-0000-0000-0000D50B0000}"/>
    <cellStyle name="Note 2 3 4 7 2" xfId="3036" xr:uid="{00000000-0005-0000-0000-0000D60B0000}"/>
    <cellStyle name="Note 2 3 4 7 3" xfId="4933" xr:uid="{00000000-0005-0000-0000-0000D70B0000}"/>
    <cellStyle name="Note 2 3 4 8" xfId="1545" xr:uid="{00000000-0005-0000-0000-0000D80B0000}"/>
    <cellStyle name="Note 2 3 4 8 2" xfId="3452" xr:uid="{00000000-0005-0000-0000-0000D90B0000}"/>
    <cellStyle name="Note 2 3 4 8 3" xfId="5349" xr:uid="{00000000-0005-0000-0000-0000DA0B0000}"/>
    <cellStyle name="Note 2 3 4 9" xfId="2031" xr:uid="{00000000-0005-0000-0000-0000DB0B0000}"/>
    <cellStyle name="Note 2 3 4 9 2" xfId="3938" xr:uid="{00000000-0005-0000-0000-0000DC0B0000}"/>
    <cellStyle name="Note 2 3 4 9 3" xfId="5835" xr:uid="{00000000-0005-0000-0000-0000DD0B0000}"/>
    <cellStyle name="Note 2 3 5" xfId="334" xr:uid="{00000000-0005-0000-0000-0000DE0B0000}"/>
    <cellStyle name="Note 2 3 5 2" xfId="487" xr:uid="{00000000-0005-0000-0000-0000DF0B0000}"/>
    <cellStyle name="Note 2 3 5 2 2" xfId="1388" xr:uid="{00000000-0005-0000-0000-0000E00B0000}"/>
    <cellStyle name="Note 2 3 5 2 2 2" xfId="3295" xr:uid="{00000000-0005-0000-0000-0000E10B0000}"/>
    <cellStyle name="Note 2 3 5 2 2 3" xfId="5192" xr:uid="{00000000-0005-0000-0000-0000E20B0000}"/>
    <cellStyle name="Note 2 3 5 2 3" xfId="1715" xr:uid="{00000000-0005-0000-0000-0000E30B0000}"/>
    <cellStyle name="Note 2 3 5 2 3 2" xfId="3622" xr:uid="{00000000-0005-0000-0000-0000E40B0000}"/>
    <cellStyle name="Note 2 3 5 2 3 3" xfId="5519" xr:uid="{00000000-0005-0000-0000-0000E50B0000}"/>
    <cellStyle name="Note 2 3 5 2 4" xfId="1909" xr:uid="{00000000-0005-0000-0000-0000E60B0000}"/>
    <cellStyle name="Note 2 3 5 2 4 2" xfId="3816" xr:uid="{00000000-0005-0000-0000-0000E70B0000}"/>
    <cellStyle name="Note 2 3 5 2 4 3" xfId="5713" xr:uid="{00000000-0005-0000-0000-0000E80B0000}"/>
    <cellStyle name="Note 2 3 5 2 5" xfId="2218" xr:uid="{00000000-0005-0000-0000-0000E90B0000}"/>
    <cellStyle name="Note 2 3 5 2 5 2" xfId="4125" xr:uid="{00000000-0005-0000-0000-0000EA0B0000}"/>
    <cellStyle name="Note 2 3 5 2 5 3" xfId="6022" xr:uid="{00000000-0005-0000-0000-0000EB0B0000}"/>
    <cellStyle name="Note 2 3 5 2 6" xfId="2394" xr:uid="{00000000-0005-0000-0000-0000EC0B0000}"/>
    <cellStyle name="Note 2 3 5 2 7" xfId="4291" xr:uid="{00000000-0005-0000-0000-0000ED0B0000}"/>
    <cellStyle name="Note 2 3 5 3" xfId="632" xr:uid="{00000000-0005-0000-0000-0000EE0B0000}"/>
    <cellStyle name="Note 2 3 5 3 2" xfId="2539" xr:uid="{00000000-0005-0000-0000-0000EF0B0000}"/>
    <cellStyle name="Note 2 3 5 3 3" xfId="4436" xr:uid="{00000000-0005-0000-0000-0000F00B0000}"/>
    <cellStyle name="Note 2 3 5 4" xfId="897" xr:uid="{00000000-0005-0000-0000-0000F10B0000}"/>
    <cellStyle name="Note 2 3 5 4 2" xfId="2804" xr:uid="{00000000-0005-0000-0000-0000F20B0000}"/>
    <cellStyle name="Note 2 3 5 4 3" xfId="4701" xr:uid="{00000000-0005-0000-0000-0000F30B0000}"/>
    <cellStyle name="Note 2 3 5 5" xfId="1046" xr:uid="{00000000-0005-0000-0000-0000F40B0000}"/>
    <cellStyle name="Note 2 3 5 5 2" xfId="2953" xr:uid="{00000000-0005-0000-0000-0000F50B0000}"/>
    <cellStyle name="Note 2 3 5 5 3" xfId="4850" xr:uid="{00000000-0005-0000-0000-0000F60B0000}"/>
    <cellStyle name="Note 2 3 5 6" xfId="1108" xr:uid="{00000000-0005-0000-0000-0000F70B0000}"/>
    <cellStyle name="Note 2 3 5 6 2" xfId="3015" xr:uid="{00000000-0005-0000-0000-0000F80B0000}"/>
    <cellStyle name="Note 2 3 5 6 3" xfId="4912" xr:uid="{00000000-0005-0000-0000-0000F90B0000}"/>
    <cellStyle name="Note 2 3 5 7" xfId="1526" xr:uid="{00000000-0005-0000-0000-0000FA0B0000}"/>
    <cellStyle name="Note 2 3 5 7 2" xfId="3433" xr:uid="{00000000-0005-0000-0000-0000FB0B0000}"/>
    <cellStyle name="Note 2 3 5 7 3" xfId="5330" xr:uid="{00000000-0005-0000-0000-0000FC0B0000}"/>
    <cellStyle name="Note 2 3 5 8" xfId="2059" xr:uid="{00000000-0005-0000-0000-0000FD0B0000}"/>
    <cellStyle name="Note 2 3 5 8 2" xfId="3966" xr:uid="{00000000-0005-0000-0000-0000FE0B0000}"/>
    <cellStyle name="Note 2 3 5 8 3" xfId="5863" xr:uid="{00000000-0005-0000-0000-0000FF0B0000}"/>
    <cellStyle name="Note 2 3 5 9" xfId="211" xr:uid="{00000000-0005-0000-0000-0000000C0000}"/>
    <cellStyle name="Note 2 3 6" xfId="415" xr:uid="{00000000-0005-0000-0000-0000010C0000}"/>
    <cellStyle name="Note 2 3 6 2" xfId="1316" xr:uid="{00000000-0005-0000-0000-0000020C0000}"/>
    <cellStyle name="Note 2 3 6 2 2" xfId="3223" xr:uid="{00000000-0005-0000-0000-0000030C0000}"/>
    <cellStyle name="Note 2 3 6 2 3" xfId="5120" xr:uid="{00000000-0005-0000-0000-0000040C0000}"/>
    <cellStyle name="Note 2 3 6 3" xfId="1643" xr:uid="{00000000-0005-0000-0000-0000050C0000}"/>
    <cellStyle name="Note 2 3 6 3 2" xfId="3550" xr:uid="{00000000-0005-0000-0000-0000060C0000}"/>
    <cellStyle name="Note 2 3 6 3 3" xfId="5447" xr:uid="{00000000-0005-0000-0000-0000070C0000}"/>
    <cellStyle name="Note 2 3 6 4" xfId="1837" xr:uid="{00000000-0005-0000-0000-0000080C0000}"/>
    <cellStyle name="Note 2 3 6 4 2" xfId="3744" xr:uid="{00000000-0005-0000-0000-0000090C0000}"/>
    <cellStyle name="Note 2 3 6 4 3" xfId="5641" xr:uid="{00000000-0005-0000-0000-00000A0C0000}"/>
    <cellStyle name="Note 2 3 6 5" xfId="2146" xr:uid="{00000000-0005-0000-0000-00000B0C0000}"/>
    <cellStyle name="Note 2 3 6 5 2" xfId="4053" xr:uid="{00000000-0005-0000-0000-00000C0C0000}"/>
    <cellStyle name="Note 2 3 6 5 3" xfId="5950" xr:uid="{00000000-0005-0000-0000-00000D0C0000}"/>
    <cellStyle name="Note 2 3 6 6" xfId="2322" xr:uid="{00000000-0005-0000-0000-00000E0C0000}"/>
    <cellStyle name="Note 2 3 6 7" xfId="4219" xr:uid="{00000000-0005-0000-0000-00000F0C0000}"/>
    <cellStyle name="Note 2 3 7" xfId="560" xr:uid="{00000000-0005-0000-0000-0000100C0000}"/>
    <cellStyle name="Note 2 3 7 2" xfId="2467" xr:uid="{00000000-0005-0000-0000-0000110C0000}"/>
    <cellStyle name="Note 2 3 7 3" xfId="4364" xr:uid="{00000000-0005-0000-0000-0000120C0000}"/>
    <cellStyle name="Note 2 3 8" xfId="701" xr:uid="{00000000-0005-0000-0000-0000130C0000}"/>
    <cellStyle name="Note 2 3 8 2" xfId="2608" xr:uid="{00000000-0005-0000-0000-0000140C0000}"/>
    <cellStyle name="Note 2 3 8 3" xfId="4505" xr:uid="{00000000-0005-0000-0000-0000150C0000}"/>
    <cellStyle name="Note 2 3 9" xfId="974" xr:uid="{00000000-0005-0000-0000-0000160C0000}"/>
    <cellStyle name="Note 2 3 9 2" xfId="2881" xr:uid="{00000000-0005-0000-0000-0000170C0000}"/>
    <cellStyle name="Note 2 3 9 3" xfId="4778" xr:uid="{00000000-0005-0000-0000-0000180C0000}"/>
    <cellStyle name="Note 2 4" xfId="267" xr:uid="{00000000-0005-0000-0000-0000190C0000}"/>
    <cellStyle name="Note 2 4 10" xfId="162" xr:uid="{00000000-0005-0000-0000-00001A0C0000}"/>
    <cellStyle name="Note 2 4 2" xfId="361" xr:uid="{00000000-0005-0000-0000-00001B0C0000}"/>
    <cellStyle name="Note 2 4 2 2" xfId="514" xr:uid="{00000000-0005-0000-0000-00001C0C0000}"/>
    <cellStyle name="Note 2 4 2 2 2" xfId="1415" xr:uid="{00000000-0005-0000-0000-00001D0C0000}"/>
    <cellStyle name="Note 2 4 2 2 2 2" xfId="3322" xr:uid="{00000000-0005-0000-0000-00001E0C0000}"/>
    <cellStyle name="Note 2 4 2 2 2 3" xfId="5219" xr:uid="{00000000-0005-0000-0000-00001F0C0000}"/>
    <cellStyle name="Note 2 4 2 2 3" xfId="1742" xr:uid="{00000000-0005-0000-0000-0000200C0000}"/>
    <cellStyle name="Note 2 4 2 2 3 2" xfId="3649" xr:uid="{00000000-0005-0000-0000-0000210C0000}"/>
    <cellStyle name="Note 2 4 2 2 3 3" xfId="5546" xr:uid="{00000000-0005-0000-0000-0000220C0000}"/>
    <cellStyle name="Note 2 4 2 2 4" xfId="1936" xr:uid="{00000000-0005-0000-0000-0000230C0000}"/>
    <cellStyle name="Note 2 4 2 2 4 2" xfId="3843" xr:uid="{00000000-0005-0000-0000-0000240C0000}"/>
    <cellStyle name="Note 2 4 2 2 4 3" xfId="5740" xr:uid="{00000000-0005-0000-0000-0000250C0000}"/>
    <cellStyle name="Note 2 4 2 2 5" xfId="2245" xr:uid="{00000000-0005-0000-0000-0000260C0000}"/>
    <cellStyle name="Note 2 4 2 2 5 2" xfId="4152" xr:uid="{00000000-0005-0000-0000-0000270C0000}"/>
    <cellStyle name="Note 2 4 2 2 5 3" xfId="6049" xr:uid="{00000000-0005-0000-0000-0000280C0000}"/>
    <cellStyle name="Note 2 4 2 2 6" xfId="2421" xr:uid="{00000000-0005-0000-0000-0000290C0000}"/>
    <cellStyle name="Note 2 4 2 2 7" xfId="4318" xr:uid="{00000000-0005-0000-0000-00002A0C0000}"/>
    <cellStyle name="Note 2 4 2 3" xfId="654" xr:uid="{00000000-0005-0000-0000-00002B0C0000}"/>
    <cellStyle name="Note 2 4 2 3 2" xfId="2561" xr:uid="{00000000-0005-0000-0000-00002C0C0000}"/>
    <cellStyle name="Note 2 4 2 3 3" xfId="4458" xr:uid="{00000000-0005-0000-0000-00002D0C0000}"/>
    <cellStyle name="Note 2 4 2 4" xfId="924" xr:uid="{00000000-0005-0000-0000-00002E0C0000}"/>
    <cellStyle name="Note 2 4 2 4 2" xfId="2831" xr:uid="{00000000-0005-0000-0000-00002F0C0000}"/>
    <cellStyle name="Note 2 4 2 4 3" xfId="4728" xr:uid="{00000000-0005-0000-0000-0000300C0000}"/>
    <cellStyle name="Note 2 4 2 5" xfId="1256" xr:uid="{00000000-0005-0000-0000-0000310C0000}"/>
    <cellStyle name="Note 2 4 2 5 2" xfId="3163" xr:uid="{00000000-0005-0000-0000-0000320C0000}"/>
    <cellStyle name="Note 2 4 2 5 3" xfId="5060" xr:uid="{00000000-0005-0000-0000-0000330C0000}"/>
    <cellStyle name="Note 2 4 2 6" xfId="1506" xr:uid="{00000000-0005-0000-0000-0000340C0000}"/>
    <cellStyle name="Note 2 4 2 6 2" xfId="3413" xr:uid="{00000000-0005-0000-0000-0000350C0000}"/>
    <cellStyle name="Note 2 4 2 6 3" xfId="5310" xr:uid="{00000000-0005-0000-0000-0000360C0000}"/>
    <cellStyle name="Note 2 4 2 7" xfId="2086" xr:uid="{00000000-0005-0000-0000-0000370C0000}"/>
    <cellStyle name="Note 2 4 2 7 2" xfId="3993" xr:uid="{00000000-0005-0000-0000-0000380C0000}"/>
    <cellStyle name="Note 2 4 2 7 3" xfId="5890" xr:uid="{00000000-0005-0000-0000-0000390C0000}"/>
    <cellStyle name="Note 2 4 2 8" xfId="175" xr:uid="{00000000-0005-0000-0000-00003A0C0000}"/>
    <cellStyle name="Note 2 4 3" xfId="420" xr:uid="{00000000-0005-0000-0000-00003B0C0000}"/>
    <cellStyle name="Note 2 4 3 2" xfId="1321" xr:uid="{00000000-0005-0000-0000-00003C0C0000}"/>
    <cellStyle name="Note 2 4 3 2 2" xfId="3228" xr:uid="{00000000-0005-0000-0000-00003D0C0000}"/>
    <cellStyle name="Note 2 4 3 2 3" xfId="5125" xr:uid="{00000000-0005-0000-0000-00003E0C0000}"/>
    <cellStyle name="Note 2 4 3 3" xfId="1648" xr:uid="{00000000-0005-0000-0000-00003F0C0000}"/>
    <cellStyle name="Note 2 4 3 3 2" xfId="3555" xr:uid="{00000000-0005-0000-0000-0000400C0000}"/>
    <cellStyle name="Note 2 4 3 3 3" xfId="5452" xr:uid="{00000000-0005-0000-0000-0000410C0000}"/>
    <cellStyle name="Note 2 4 3 4" xfId="1842" xr:uid="{00000000-0005-0000-0000-0000420C0000}"/>
    <cellStyle name="Note 2 4 3 4 2" xfId="3749" xr:uid="{00000000-0005-0000-0000-0000430C0000}"/>
    <cellStyle name="Note 2 4 3 4 3" xfId="5646" xr:uid="{00000000-0005-0000-0000-0000440C0000}"/>
    <cellStyle name="Note 2 4 3 5" xfId="2151" xr:uid="{00000000-0005-0000-0000-0000450C0000}"/>
    <cellStyle name="Note 2 4 3 5 2" xfId="4058" xr:uid="{00000000-0005-0000-0000-0000460C0000}"/>
    <cellStyle name="Note 2 4 3 5 3" xfId="5955" xr:uid="{00000000-0005-0000-0000-0000470C0000}"/>
    <cellStyle name="Note 2 4 3 6" xfId="2327" xr:uid="{00000000-0005-0000-0000-0000480C0000}"/>
    <cellStyle name="Note 2 4 3 7" xfId="4224" xr:uid="{00000000-0005-0000-0000-0000490C0000}"/>
    <cellStyle name="Note 2 4 4" xfId="565" xr:uid="{00000000-0005-0000-0000-00004A0C0000}"/>
    <cellStyle name="Note 2 4 4 2" xfId="2472" xr:uid="{00000000-0005-0000-0000-00004B0C0000}"/>
    <cellStyle name="Note 2 4 4 3" xfId="4369" xr:uid="{00000000-0005-0000-0000-00004C0C0000}"/>
    <cellStyle name="Note 2 4 5" xfId="717" xr:uid="{00000000-0005-0000-0000-00004D0C0000}"/>
    <cellStyle name="Note 2 4 5 2" xfId="2624" xr:uid="{00000000-0005-0000-0000-00004E0C0000}"/>
    <cellStyle name="Note 2 4 5 3" xfId="4521" xr:uid="{00000000-0005-0000-0000-00004F0C0000}"/>
    <cellStyle name="Note 2 4 6" xfId="979" xr:uid="{00000000-0005-0000-0000-0000500C0000}"/>
    <cellStyle name="Note 2 4 6 2" xfId="2886" xr:uid="{00000000-0005-0000-0000-0000510C0000}"/>
    <cellStyle name="Note 2 4 6 3" xfId="4783" xr:uid="{00000000-0005-0000-0000-0000520C0000}"/>
    <cellStyle name="Note 2 4 7" xfId="1155" xr:uid="{00000000-0005-0000-0000-0000530C0000}"/>
    <cellStyle name="Note 2 4 7 2" xfId="3062" xr:uid="{00000000-0005-0000-0000-0000540C0000}"/>
    <cellStyle name="Note 2 4 7 3" xfId="4959" xr:uid="{00000000-0005-0000-0000-0000550C0000}"/>
    <cellStyle name="Note 2 4 8" xfId="1564" xr:uid="{00000000-0005-0000-0000-0000560C0000}"/>
    <cellStyle name="Note 2 4 8 2" xfId="3471" xr:uid="{00000000-0005-0000-0000-0000570C0000}"/>
    <cellStyle name="Note 2 4 8 3" xfId="5368" xr:uid="{00000000-0005-0000-0000-0000580C0000}"/>
    <cellStyle name="Note 2 4 9" xfId="1992" xr:uid="{00000000-0005-0000-0000-0000590C0000}"/>
    <cellStyle name="Note 2 4 9 2" xfId="3899" xr:uid="{00000000-0005-0000-0000-00005A0C0000}"/>
    <cellStyle name="Note 2 4 9 3" xfId="5796" xr:uid="{00000000-0005-0000-0000-00005B0C0000}"/>
    <cellStyle name="Note 2 5" xfId="358" xr:uid="{00000000-0005-0000-0000-00005C0C0000}"/>
    <cellStyle name="Note 2 5 10" xfId="257" xr:uid="{00000000-0005-0000-0000-00005D0C0000}"/>
    <cellStyle name="Note 2 5 2" xfId="511" xr:uid="{00000000-0005-0000-0000-00005E0C0000}"/>
    <cellStyle name="Note 2 5 2 2" xfId="1461" xr:uid="{00000000-0005-0000-0000-00005F0C0000}"/>
    <cellStyle name="Note 2 5 2 2 2" xfId="1788" xr:uid="{00000000-0005-0000-0000-0000600C0000}"/>
    <cellStyle name="Note 2 5 2 2 2 2" xfId="3695" xr:uid="{00000000-0005-0000-0000-0000610C0000}"/>
    <cellStyle name="Note 2 5 2 2 2 3" xfId="5592" xr:uid="{00000000-0005-0000-0000-0000620C0000}"/>
    <cellStyle name="Note 2 5 2 2 3" xfId="1982" xr:uid="{00000000-0005-0000-0000-0000630C0000}"/>
    <cellStyle name="Note 2 5 2 2 3 2" xfId="3889" xr:uid="{00000000-0005-0000-0000-0000640C0000}"/>
    <cellStyle name="Note 2 5 2 2 3 3" xfId="5786" xr:uid="{00000000-0005-0000-0000-0000650C0000}"/>
    <cellStyle name="Note 2 5 2 2 4" xfId="2291" xr:uid="{00000000-0005-0000-0000-0000660C0000}"/>
    <cellStyle name="Note 2 5 2 2 4 2" xfId="4198" xr:uid="{00000000-0005-0000-0000-0000670C0000}"/>
    <cellStyle name="Note 2 5 2 2 4 3" xfId="6095" xr:uid="{00000000-0005-0000-0000-0000680C0000}"/>
    <cellStyle name="Note 2 5 2 2 5" xfId="3368" xr:uid="{00000000-0005-0000-0000-0000690C0000}"/>
    <cellStyle name="Note 2 5 2 2 6" xfId="5265" xr:uid="{00000000-0005-0000-0000-00006A0C0000}"/>
    <cellStyle name="Note 2 5 2 3" xfId="1302" xr:uid="{00000000-0005-0000-0000-00006B0C0000}"/>
    <cellStyle name="Note 2 5 2 3 2" xfId="3209" xr:uid="{00000000-0005-0000-0000-00006C0C0000}"/>
    <cellStyle name="Note 2 5 2 3 3" xfId="5106" xr:uid="{00000000-0005-0000-0000-00006D0C0000}"/>
    <cellStyle name="Note 2 5 2 4" xfId="1629" xr:uid="{00000000-0005-0000-0000-00006E0C0000}"/>
    <cellStyle name="Note 2 5 2 4 2" xfId="3536" xr:uid="{00000000-0005-0000-0000-00006F0C0000}"/>
    <cellStyle name="Note 2 5 2 4 3" xfId="5433" xr:uid="{00000000-0005-0000-0000-0000700C0000}"/>
    <cellStyle name="Note 2 5 2 5" xfId="1823" xr:uid="{00000000-0005-0000-0000-0000710C0000}"/>
    <cellStyle name="Note 2 5 2 5 2" xfId="3730" xr:uid="{00000000-0005-0000-0000-0000720C0000}"/>
    <cellStyle name="Note 2 5 2 5 3" xfId="5627" xr:uid="{00000000-0005-0000-0000-0000730C0000}"/>
    <cellStyle name="Note 2 5 2 6" xfId="2132" xr:uid="{00000000-0005-0000-0000-0000740C0000}"/>
    <cellStyle name="Note 2 5 2 6 2" xfId="4039" xr:uid="{00000000-0005-0000-0000-0000750C0000}"/>
    <cellStyle name="Note 2 5 2 6 3" xfId="5936" xr:uid="{00000000-0005-0000-0000-0000760C0000}"/>
    <cellStyle name="Note 2 5 2 7" xfId="2418" xr:uid="{00000000-0005-0000-0000-0000770C0000}"/>
    <cellStyle name="Note 2 5 2 8" xfId="4315" xr:uid="{00000000-0005-0000-0000-0000780C0000}"/>
    <cellStyle name="Note 2 5 3" xfId="807" xr:uid="{00000000-0005-0000-0000-0000790C0000}"/>
    <cellStyle name="Note 2 5 3 2" xfId="1412" xr:uid="{00000000-0005-0000-0000-00007A0C0000}"/>
    <cellStyle name="Note 2 5 3 2 2" xfId="3319" xr:uid="{00000000-0005-0000-0000-00007B0C0000}"/>
    <cellStyle name="Note 2 5 3 2 3" xfId="5216" xr:uid="{00000000-0005-0000-0000-00007C0C0000}"/>
    <cellStyle name="Note 2 5 3 3" xfId="1739" xr:uid="{00000000-0005-0000-0000-00007D0C0000}"/>
    <cellStyle name="Note 2 5 3 3 2" xfId="3646" xr:uid="{00000000-0005-0000-0000-00007E0C0000}"/>
    <cellStyle name="Note 2 5 3 3 3" xfId="5543" xr:uid="{00000000-0005-0000-0000-00007F0C0000}"/>
    <cellStyle name="Note 2 5 3 4" xfId="1933" xr:uid="{00000000-0005-0000-0000-0000800C0000}"/>
    <cellStyle name="Note 2 5 3 4 2" xfId="3840" xr:uid="{00000000-0005-0000-0000-0000810C0000}"/>
    <cellStyle name="Note 2 5 3 4 3" xfId="5737" xr:uid="{00000000-0005-0000-0000-0000820C0000}"/>
    <cellStyle name="Note 2 5 3 5" xfId="2242" xr:uid="{00000000-0005-0000-0000-0000830C0000}"/>
    <cellStyle name="Note 2 5 3 5 2" xfId="4149" xr:uid="{00000000-0005-0000-0000-0000840C0000}"/>
    <cellStyle name="Note 2 5 3 5 3" xfId="6046" xr:uid="{00000000-0005-0000-0000-0000850C0000}"/>
    <cellStyle name="Note 2 5 3 6" xfId="2714" xr:uid="{00000000-0005-0000-0000-0000860C0000}"/>
    <cellStyle name="Note 2 5 3 7" xfId="4611" xr:uid="{00000000-0005-0000-0000-0000870C0000}"/>
    <cellStyle name="Note 2 5 4" xfId="921" xr:uid="{00000000-0005-0000-0000-0000880C0000}"/>
    <cellStyle name="Note 2 5 4 2" xfId="2828" xr:uid="{00000000-0005-0000-0000-0000890C0000}"/>
    <cellStyle name="Note 2 5 4 3" xfId="4725" xr:uid="{00000000-0005-0000-0000-00008A0C0000}"/>
    <cellStyle name="Note 2 5 5" xfId="1253" xr:uid="{00000000-0005-0000-0000-00008B0C0000}"/>
    <cellStyle name="Note 2 5 5 2" xfId="3160" xr:uid="{00000000-0005-0000-0000-00008C0C0000}"/>
    <cellStyle name="Note 2 5 5 3" xfId="5057" xr:uid="{00000000-0005-0000-0000-00008D0C0000}"/>
    <cellStyle name="Note 2 5 6" xfId="1607" xr:uid="{00000000-0005-0000-0000-00008E0C0000}"/>
    <cellStyle name="Note 2 5 6 2" xfId="3514" xr:uid="{00000000-0005-0000-0000-00008F0C0000}"/>
    <cellStyle name="Note 2 5 6 3" xfId="5411" xr:uid="{00000000-0005-0000-0000-0000900C0000}"/>
    <cellStyle name="Note 2 5 7" xfId="1508" xr:uid="{00000000-0005-0000-0000-0000910C0000}"/>
    <cellStyle name="Note 2 5 7 2" xfId="3415" xr:uid="{00000000-0005-0000-0000-0000920C0000}"/>
    <cellStyle name="Note 2 5 7 3" xfId="5312" xr:uid="{00000000-0005-0000-0000-0000930C0000}"/>
    <cellStyle name="Note 2 5 8" xfId="2083" xr:uid="{00000000-0005-0000-0000-0000940C0000}"/>
    <cellStyle name="Note 2 5 8 2" xfId="3990" xr:uid="{00000000-0005-0000-0000-0000950C0000}"/>
    <cellStyle name="Note 2 5 8 3" xfId="5887" xr:uid="{00000000-0005-0000-0000-0000960C0000}"/>
    <cellStyle name="Note 2 5 9" xfId="2304" xr:uid="{00000000-0005-0000-0000-0000970C0000}"/>
    <cellStyle name="Note 2 6" xfId="1307" xr:uid="{00000000-0005-0000-0000-0000980C0000}"/>
    <cellStyle name="Note 2 6 2" xfId="1634" xr:uid="{00000000-0005-0000-0000-0000990C0000}"/>
    <cellStyle name="Note 2 6 2 2" xfId="3541" xr:uid="{00000000-0005-0000-0000-00009A0C0000}"/>
    <cellStyle name="Note 2 6 2 3" xfId="5438" xr:uid="{00000000-0005-0000-0000-00009B0C0000}"/>
    <cellStyle name="Note 2 6 3" xfId="1828" xr:uid="{00000000-0005-0000-0000-00009C0C0000}"/>
    <cellStyle name="Note 2 6 3 2" xfId="3735" xr:uid="{00000000-0005-0000-0000-00009D0C0000}"/>
    <cellStyle name="Note 2 6 3 3" xfId="5632" xr:uid="{00000000-0005-0000-0000-00009E0C0000}"/>
    <cellStyle name="Note 2 6 4" xfId="2137" xr:uid="{00000000-0005-0000-0000-00009F0C0000}"/>
    <cellStyle name="Note 2 6 4 2" xfId="4044" xr:uid="{00000000-0005-0000-0000-0000A00C0000}"/>
    <cellStyle name="Note 2 6 4 3" xfId="5941" xr:uid="{00000000-0005-0000-0000-0000A10C0000}"/>
    <cellStyle name="Note 2 6 5" xfId="3214" xr:uid="{00000000-0005-0000-0000-0000A20C0000}"/>
    <cellStyle name="Note 2 6 6" xfId="5111" xr:uid="{00000000-0005-0000-0000-0000A30C0000}"/>
    <cellStyle name="Note 2 7" xfId="1170" xr:uid="{00000000-0005-0000-0000-0000A40C0000}"/>
    <cellStyle name="Note 2 7 2" xfId="3077" xr:uid="{00000000-0005-0000-0000-0000A50C0000}"/>
    <cellStyle name="Note 2 7 3" xfId="4974" xr:uid="{00000000-0005-0000-0000-0000A60C0000}"/>
    <cellStyle name="Note 2 8" xfId="1617" xr:uid="{00000000-0005-0000-0000-0000A70C0000}"/>
    <cellStyle name="Note 2 8 2" xfId="3524" xr:uid="{00000000-0005-0000-0000-0000A80C0000}"/>
    <cellStyle name="Note 2 8 3" xfId="5421" xr:uid="{00000000-0005-0000-0000-0000A90C0000}"/>
    <cellStyle name="Note 2 9" xfId="1572" xr:uid="{00000000-0005-0000-0000-0000AA0C0000}"/>
    <cellStyle name="Note 2 9 2" xfId="3479" xr:uid="{00000000-0005-0000-0000-0000AB0C0000}"/>
    <cellStyle name="Note 2 9 3" xfId="5376" xr:uid="{00000000-0005-0000-0000-0000AC0C0000}"/>
    <cellStyle name="Output 1" xfId="148" xr:uid="{00000000-0005-0000-0000-0000AD0C0000}"/>
    <cellStyle name="Output 1 10" xfId="721" xr:uid="{00000000-0005-0000-0000-0000AE0C0000}"/>
    <cellStyle name="Output 1 10 2" xfId="2628" xr:uid="{00000000-0005-0000-0000-0000AF0C0000}"/>
    <cellStyle name="Output 1 10 3" xfId="4525" xr:uid="{00000000-0005-0000-0000-0000B00C0000}"/>
    <cellStyle name="Output 1 11" xfId="975" xr:uid="{00000000-0005-0000-0000-0000B10C0000}"/>
    <cellStyle name="Output 1 11 2" xfId="2882" xr:uid="{00000000-0005-0000-0000-0000B20C0000}"/>
    <cellStyle name="Output 1 11 3" xfId="4779" xr:uid="{00000000-0005-0000-0000-0000B30C0000}"/>
    <cellStyle name="Output 1 12" xfId="1093" xr:uid="{00000000-0005-0000-0000-0000B40C0000}"/>
    <cellStyle name="Output 1 12 2" xfId="3000" xr:uid="{00000000-0005-0000-0000-0000B50C0000}"/>
    <cellStyle name="Output 1 12 3" xfId="4897" xr:uid="{00000000-0005-0000-0000-0000B60C0000}"/>
    <cellStyle name="Output 1 13" xfId="1177" xr:uid="{00000000-0005-0000-0000-0000B70C0000}"/>
    <cellStyle name="Output 1 13 2" xfId="3084" xr:uid="{00000000-0005-0000-0000-0000B80C0000}"/>
    <cellStyle name="Output 1 13 3" xfId="4981" xr:uid="{00000000-0005-0000-0000-0000B90C0000}"/>
    <cellStyle name="Output 1 14" xfId="1578" xr:uid="{00000000-0005-0000-0000-0000BA0C0000}"/>
    <cellStyle name="Output 1 14 2" xfId="3485" xr:uid="{00000000-0005-0000-0000-0000BB0C0000}"/>
    <cellStyle name="Output 1 14 3" xfId="5382" xr:uid="{00000000-0005-0000-0000-0000BC0C0000}"/>
    <cellStyle name="Output 1 15" xfId="1493" xr:uid="{00000000-0005-0000-0000-0000BD0C0000}"/>
    <cellStyle name="Output 1 15 2" xfId="3400" xr:uid="{00000000-0005-0000-0000-0000BE0C0000}"/>
    <cellStyle name="Output 1 15 3" xfId="5297" xr:uid="{00000000-0005-0000-0000-0000BF0C0000}"/>
    <cellStyle name="Output 1 16" xfId="1988" xr:uid="{00000000-0005-0000-0000-0000C00C0000}"/>
    <cellStyle name="Output 1 16 2" xfId="3895" xr:uid="{00000000-0005-0000-0000-0000C10C0000}"/>
    <cellStyle name="Output 1 16 3" xfId="5792" xr:uid="{00000000-0005-0000-0000-0000C20C0000}"/>
    <cellStyle name="Output 1 2" xfId="298" xr:uid="{00000000-0005-0000-0000-0000C30C0000}"/>
    <cellStyle name="Output 1 2 10" xfId="1206" xr:uid="{00000000-0005-0000-0000-0000C40C0000}"/>
    <cellStyle name="Output 1 2 10 2" xfId="3113" xr:uid="{00000000-0005-0000-0000-0000C50C0000}"/>
    <cellStyle name="Output 1 2 10 3" xfId="5010" xr:uid="{00000000-0005-0000-0000-0000C60C0000}"/>
    <cellStyle name="Output 1 2 11" xfId="1485" xr:uid="{00000000-0005-0000-0000-0000C70C0000}"/>
    <cellStyle name="Output 1 2 11 2" xfId="3392" xr:uid="{00000000-0005-0000-0000-0000C80C0000}"/>
    <cellStyle name="Output 1 2 11 3" xfId="5289" xr:uid="{00000000-0005-0000-0000-0000C90C0000}"/>
    <cellStyle name="Output 1 2 12" xfId="2023" xr:uid="{00000000-0005-0000-0000-0000CA0C0000}"/>
    <cellStyle name="Output 1 2 12 2" xfId="3930" xr:uid="{00000000-0005-0000-0000-0000CB0C0000}"/>
    <cellStyle name="Output 1 2 12 3" xfId="5827" xr:uid="{00000000-0005-0000-0000-0000CC0C0000}"/>
    <cellStyle name="Output 1 2 13" xfId="198" xr:uid="{00000000-0005-0000-0000-0000CD0C0000}"/>
    <cellStyle name="Output 1 2 2" xfId="322" xr:uid="{00000000-0005-0000-0000-0000CE0C0000}"/>
    <cellStyle name="Output 1 2 2 10" xfId="1477" xr:uid="{00000000-0005-0000-0000-0000CF0C0000}"/>
    <cellStyle name="Output 1 2 2 10 2" xfId="3384" xr:uid="{00000000-0005-0000-0000-0000D00C0000}"/>
    <cellStyle name="Output 1 2 2 10 3" xfId="5281" xr:uid="{00000000-0005-0000-0000-0000D10C0000}"/>
    <cellStyle name="Output 1 2 2 11" xfId="2047" xr:uid="{00000000-0005-0000-0000-0000D20C0000}"/>
    <cellStyle name="Output 1 2 2 11 2" xfId="3954" xr:uid="{00000000-0005-0000-0000-0000D30C0000}"/>
    <cellStyle name="Output 1 2 2 11 3" xfId="5851" xr:uid="{00000000-0005-0000-0000-0000D40C0000}"/>
    <cellStyle name="Output 1 2 2 12" xfId="166" xr:uid="{00000000-0005-0000-0000-0000D50C0000}"/>
    <cellStyle name="Output 1 2 2 2" xfId="399" xr:uid="{00000000-0005-0000-0000-0000D60C0000}"/>
    <cellStyle name="Output 1 2 2 2 2" xfId="552" xr:uid="{00000000-0005-0000-0000-0000D70C0000}"/>
    <cellStyle name="Output 1 2 2 2 2 2" xfId="1453" xr:uid="{00000000-0005-0000-0000-0000D80C0000}"/>
    <cellStyle name="Output 1 2 2 2 2 2 2" xfId="3360" xr:uid="{00000000-0005-0000-0000-0000D90C0000}"/>
    <cellStyle name="Output 1 2 2 2 2 2 3" xfId="5257" xr:uid="{00000000-0005-0000-0000-0000DA0C0000}"/>
    <cellStyle name="Output 1 2 2 2 2 3" xfId="1780" xr:uid="{00000000-0005-0000-0000-0000DB0C0000}"/>
    <cellStyle name="Output 1 2 2 2 2 3 2" xfId="3687" xr:uid="{00000000-0005-0000-0000-0000DC0C0000}"/>
    <cellStyle name="Output 1 2 2 2 2 3 3" xfId="5584" xr:uid="{00000000-0005-0000-0000-0000DD0C0000}"/>
    <cellStyle name="Output 1 2 2 2 2 4" xfId="1974" xr:uid="{00000000-0005-0000-0000-0000DE0C0000}"/>
    <cellStyle name="Output 1 2 2 2 2 4 2" xfId="3881" xr:uid="{00000000-0005-0000-0000-0000DF0C0000}"/>
    <cellStyle name="Output 1 2 2 2 2 4 3" xfId="5778" xr:uid="{00000000-0005-0000-0000-0000E00C0000}"/>
    <cellStyle name="Output 1 2 2 2 2 5" xfId="2283" xr:uid="{00000000-0005-0000-0000-0000E10C0000}"/>
    <cellStyle name="Output 1 2 2 2 2 5 2" xfId="4190" xr:uid="{00000000-0005-0000-0000-0000E20C0000}"/>
    <cellStyle name="Output 1 2 2 2 2 5 3" xfId="6087" xr:uid="{00000000-0005-0000-0000-0000E30C0000}"/>
    <cellStyle name="Output 1 2 2 2 2 6" xfId="2459" xr:uid="{00000000-0005-0000-0000-0000E40C0000}"/>
    <cellStyle name="Output 1 2 2 2 2 7" xfId="4356" xr:uid="{00000000-0005-0000-0000-0000E50C0000}"/>
    <cellStyle name="Output 1 2 2 2 3" xfId="692" xr:uid="{00000000-0005-0000-0000-0000E60C0000}"/>
    <cellStyle name="Output 1 2 2 2 3 2" xfId="2599" xr:uid="{00000000-0005-0000-0000-0000E70C0000}"/>
    <cellStyle name="Output 1 2 2 2 3 3" xfId="4496" xr:uid="{00000000-0005-0000-0000-0000E80C0000}"/>
    <cellStyle name="Output 1 2 2 2 4" xfId="839" xr:uid="{00000000-0005-0000-0000-0000E90C0000}"/>
    <cellStyle name="Output 1 2 2 2 4 2" xfId="2746" xr:uid="{00000000-0005-0000-0000-0000EA0C0000}"/>
    <cellStyle name="Output 1 2 2 2 4 3" xfId="4643" xr:uid="{00000000-0005-0000-0000-0000EB0C0000}"/>
    <cellStyle name="Output 1 2 2 2 5" xfId="962" xr:uid="{00000000-0005-0000-0000-0000EC0C0000}"/>
    <cellStyle name="Output 1 2 2 2 5 2" xfId="2869" xr:uid="{00000000-0005-0000-0000-0000ED0C0000}"/>
    <cellStyle name="Output 1 2 2 2 5 3" xfId="4766" xr:uid="{00000000-0005-0000-0000-0000EE0C0000}"/>
    <cellStyle name="Output 1 2 2 2 6" xfId="1294" xr:uid="{00000000-0005-0000-0000-0000EF0C0000}"/>
    <cellStyle name="Output 1 2 2 2 6 2" xfId="3201" xr:uid="{00000000-0005-0000-0000-0000F00C0000}"/>
    <cellStyle name="Output 1 2 2 2 6 3" xfId="5098" xr:uid="{00000000-0005-0000-0000-0000F10C0000}"/>
    <cellStyle name="Output 1 2 2 2 7" xfId="1815" xr:uid="{00000000-0005-0000-0000-0000F20C0000}"/>
    <cellStyle name="Output 1 2 2 2 7 2" xfId="3722" xr:uid="{00000000-0005-0000-0000-0000F30C0000}"/>
    <cellStyle name="Output 1 2 2 2 7 3" xfId="5619" xr:uid="{00000000-0005-0000-0000-0000F40C0000}"/>
    <cellStyle name="Output 1 2 2 2 8" xfId="2124" xr:uid="{00000000-0005-0000-0000-0000F50C0000}"/>
    <cellStyle name="Output 1 2 2 2 8 2" xfId="4031" xr:uid="{00000000-0005-0000-0000-0000F60C0000}"/>
    <cellStyle name="Output 1 2 2 2 8 3" xfId="5928" xr:uid="{00000000-0005-0000-0000-0000F70C0000}"/>
    <cellStyle name="Output 1 2 2 2 9" xfId="4203" xr:uid="{00000000-0005-0000-0000-0000F80C0000}"/>
    <cellStyle name="Output 1 2 2 3" xfId="475" xr:uid="{00000000-0005-0000-0000-0000F90C0000}"/>
    <cellStyle name="Output 1 2 2 3 2" xfId="1376" xr:uid="{00000000-0005-0000-0000-0000FA0C0000}"/>
    <cellStyle name="Output 1 2 2 3 2 2" xfId="3283" xr:uid="{00000000-0005-0000-0000-0000FB0C0000}"/>
    <cellStyle name="Output 1 2 2 3 2 3" xfId="5180" xr:uid="{00000000-0005-0000-0000-0000FC0C0000}"/>
    <cellStyle name="Output 1 2 2 3 3" xfId="1703" xr:uid="{00000000-0005-0000-0000-0000FD0C0000}"/>
    <cellStyle name="Output 1 2 2 3 3 2" xfId="3610" xr:uid="{00000000-0005-0000-0000-0000FE0C0000}"/>
    <cellStyle name="Output 1 2 2 3 3 3" xfId="5507" xr:uid="{00000000-0005-0000-0000-0000FF0C0000}"/>
    <cellStyle name="Output 1 2 2 3 4" xfId="1897" xr:uid="{00000000-0005-0000-0000-0000000D0000}"/>
    <cellStyle name="Output 1 2 2 3 4 2" xfId="3804" xr:uid="{00000000-0005-0000-0000-0000010D0000}"/>
    <cellStyle name="Output 1 2 2 3 4 3" xfId="5701" xr:uid="{00000000-0005-0000-0000-0000020D0000}"/>
    <cellStyle name="Output 1 2 2 3 5" xfId="2206" xr:uid="{00000000-0005-0000-0000-0000030D0000}"/>
    <cellStyle name="Output 1 2 2 3 5 2" xfId="4113" xr:uid="{00000000-0005-0000-0000-0000040D0000}"/>
    <cellStyle name="Output 1 2 2 3 5 3" xfId="6010" xr:uid="{00000000-0005-0000-0000-0000050D0000}"/>
    <cellStyle name="Output 1 2 2 3 6" xfId="2382" xr:uid="{00000000-0005-0000-0000-0000060D0000}"/>
    <cellStyle name="Output 1 2 2 3 7" xfId="4279" xr:uid="{00000000-0005-0000-0000-0000070D0000}"/>
    <cellStyle name="Output 1 2 2 4" xfId="620" xr:uid="{00000000-0005-0000-0000-0000080D0000}"/>
    <cellStyle name="Output 1 2 2 4 2" xfId="2527" xr:uid="{00000000-0005-0000-0000-0000090D0000}"/>
    <cellStyle name="Output 1 2 2 4 3" xfId="4424" xr:uid="{00000000-0005-0000-0000-00000A0D0000}"/>
    <cellStyle name="Output 1 2 2 5" xfId="778" xr:uid="{00000000-0005-0000-0000-00000B0D0000}"/>
    <cellStyle name="Output 1 2 2 5 2" xfId="2685" xr:uid="{00000000-0005-0000-0000-00000C0D0000}"/>
    <cellStyle name="Output 1 2 2 5 3" xfId="4582" xr:uid="{00000000-0005-0000-0000-00000D0D0000}"/>
    <cellStyle name="Output 1 2 2 6" xfId="885" xr:uid="{00000000-0005-0000-0000-00000E0D0000}"/>
    <cellStyle name="Output 1 2 2 6 2" xfId="2792" xr:uid="{00000000-0005-0000-0000-00000F0D0000}"/>
    <cellStyle name="Output 1 2 2 6 3" xfId="4689" xr:uid="{00000000-0005-0000-0000-0000100D0000}"/>
    <cellStyle name="Output 1 2 2 7" xfId="1034" xr:uid="{00000000-0005-0000-0000-0000110D0000}"/>
    <cellStyle name="Output 1 2 2 7 2" xfId="2941" xr:uid="{00000000-0005-0000-0000-0000120D0000}"/>
    <cellStyle name="Output 1 2 2 7 3" xfId="4838" xr:uid="{00000000-0005-0000-0000-0000130D0000}"/>
    <cellStyle name="Output 1 2 2 8" xfId="1117" xr:uid="{00000000-0005-0000-0000-0000140D0000}"/>
    <cellStyle name="Output 1 2 2 8 2" xfId="3024" xr:uid="{00000000-0005-0000-0000-0000150D0000}"/>
    <cellStyle name="Output 1 2 2 8 3" xfId="4921" xr:uid="{00000000-0005-0000-0000-0000160D0000}"/>
    <cellStyle name="Output 1 2 2 9" xfId="1224" xr:uid="{00000000-0005-0000-0000-0000170D0000}"/>
    <cellStyle name="Output 1 2 2 9 2" xfId="3131" xr:uid="{00000000-0005-0000-0000-0000180D0000}"/>
    <cellStyle name="Output 1 2 2 9 3" xfId="5028" xr:uid="{00000000-0005-0000-0000-0000190D0000}"/>
    <cellStyle name="Output 1 2 3" xfId="350" xr:uid="{00000000-0005-0000-0000-00001A0D0000}"/>
    <cellStyle name="Output 1 2 3 10" xfId="2075" xr:uid="{00000000-0005-0000-0000-00001B0D0000}"/>
    <cellStyle name="Output 1 2 3 10 2" xfId="3982" xr:uid="{00000000-0005-0000-0000-00001C0D0000}"/>
    <cellStyle name="Output 1 2 3 10 3" xfId="5879" xr:uid="{00000000-0005-0000-0000-00001D0D0000}"/>
    <cellStyle name="Output 1 2 3 11" xfId="255" xr:uid="{00000000-0005-0000-0000-00001E0D0000}"/>
    <cellStyle name="Output 1 2 3 2" xfId="503" xr:uid="{00000000-0005-0000-0000-00001F0D0000}"/>
    <cellStyle name="Output 1 2 3 2 2" xfId="1404" xr:uid="{00000000-0005-0000-0000-0000200D0000}"/>
    <cellStyle name="Output 1 2 3 2 2 2" xfId="3311" xr:uid="{00000000-0005-0000-0000-0000210D0000}"/>
    <cellStyle name="Output 1 2 3 2 2 3" xfId="5208" xr:uid="{00000000-0005-0000-0000-0000220D0000}"/>
    <cellStyle name="Output 1 2 3 2 3" xfId="1731" xr:uid="{00000000-0005-0000-0000-0000230D0000}"/>
    <cellStyle name="Output 1 2 3 2 3 2" xfId="3638" xr:uid="{00000000-0005-0000-0000-0000240D0000}"/>
    <cellStyle name="Output 1 2 3 2 3 3" xfId="5535" xr:uid="{00000000-0005-0000-0000-0000250D0000}"/>
    <cellStyle name="Output 1 2 3 2 4" xfId="1925" xr:uid="{00000000-0005-0000-0000-0000260D0000}"/>
    <cellStyle name="Output 1 2 3 2 4 2" xfId="3832" xr:uid="{00000000-0005-0000-0000-0000270D0000}"/>
    <cellStyle name="Output 1 2 3 2 4 3" xfId="5729" xr:uid="{00000000-0005-0000-0000-0000280D0000}"/>
    <cellStyle name="Output 1 2 3 2 5" xfId="2234" xr:uid="{00000000-0005-0000-0000-0000290D0000}"/>
    <cellStyle name="Output 1 2 3 2 5 2" xfId="4141" xr:uid="{00000000-0005-0000-0000-00002A0D0000}"/>
    <cellStyle name="Output 1 2 3 2 5 3" xfId="6038" xr:uid="{00000000-0005-0000-0000-00002B0D0000}"/>
    <cellStyle name="Output 1 2 3 2 6" xfId="2410" xr:uid="{00000000-0005-0000-0000-00002C0D0000}"/>
    <cellStyle name="Output 1 2 3 2 7" xfId="4307" xr:uid="{00000000-0005-0000-0000-00002D0D0000}"/>
    <cellStyle name="Output 1 2 3 3" xfId="648" xr:uid="{00000000-0005-0000-0000-00002E0D0000}"/>
    <cellStyle name="Output 1 2 3 3 2" xfId="2555" xr:uid="{00000000-0005-0000-0000-00002F0D0000}"/>
    <cellStyle name="Output 1 2 3 3 3" xfId="4452" xr:uid="{00000000-0005-0000-0000-0000300D0000}"/>
    <cellStyle name="Output 1 2 3 4" xfId="800" xr:uid="{00000000-0005-0000-0000-0000310D0000}"/>
    <cellStyle name="Output 1 2 3 4 2" xfId="2707" xr:uid="{00000000-0005-0000-0000-0000320D0000}"/>
    <cellStyle name="Output 1 2 3 4 3" xfId="4604" xr:uid="{00000000-0005-0000-0000-0000330D0000}"/>
    <cellStyle name="Output 1 2 3 5" xfId="913" xr:uid="{00000000-0005-0000-0000-0000340D0000}"/>
    <cellStyle name="Output 1 2 3 5 2" xfId="2820" xr:uid="{00000000-0005-0000-0000-0000350D0000}"/>
    <cellStyle name="Output 1 2 3 5 3" xfId="4717" xr:uid="{00000000-0005-0000-0000-0000360D0000}"/>
    <cellStyle name="Output 1 2 3 6" xfId="1062" xr:uid="{00000000-0005-0000-0000-0000370D0000}"/>
    <cellStyle name="Output 1 2 3 6 2" xfId="2969" xr:uid="{00000000-0005-0000-0000-0000380D0000}"/>
    <cellStyle name="Output 1 2 3 6 3" xfId="4866" xr:uid="{00000000-0005-0000-0000-0000390D0000}"/>
    <cellStyle name="Output 1 2 3 7" xfId="1096" xr:uid="{00000000-0005-0000-0000-00003A0D0000}"/>
    <cellStyle name="Output 1 2 3 7 2" xfId="3003" xr:uid="{00000000-0005-0000-0000-00003B0D0000}"/>
    <cellStyle name="Output 1 2 3 7 3" xfId="4900" xr:uid="{00000000-0005-0000-0000-00003C0D0000}"/>
    <cellStyle name="Output 1 2 3 8" xfId="1246" xr:uid="{00000000-0005-0000-0000-00003D0D0000}"/>
    <cellStyle name="Output 1 2 3 8 2" xfId="3153" xr:uid="{00000000-0005-0000-0000-00003E0D0000}"/>
    <cellStyle name="Output 1 2 3 8 3" xfId="5050" xr:uid="{00000000-0005-0000-0000-00003F0D0000}"/>
    <cellStyle name="Output 1 2 3 9" xfId="1514" xr:uid="{00000000-0005-0000-0000-0000400D0000}"/>
    <cellStyle name="Output 1 2 3 9 2" xfId="3421" xr:uid="{00000000-0005-0000-0000-0000410D0000}"/>
    <cellStyle name="Output 1 2 3 9 3" xfId="5318" xr:uid="{00000000-0005-0000-0000-0000420D0000}"/>
    <cellStyle name="Output 1 2 4" xfId="451" xr:uid="{00000000-0005-0000-0000-0000430D0000}"/>
    <cellStyle name="Output 1 2 4 2" xfId="1352" xr:uid="{00000000-0005-0000-0000-0000440D0000}"/>
    <cellStyle name="Output 1 2 4 2 2" xfId="3259" xr:uid="{00000000-0005-0000-0000-0000450D0000}"/>
    <cellStyle name="Output 1 2 4 2 3" xfId="5156" xr:uid="{00000000-0005-0000-0000-0000460D0000}"/>
    <cellStyle name="Output 1 2 4 3" xfId="1679" xr:uid="{00000000-0005-0000-0000-0000470D0000}"/>
    <cellStyle name="Output 1 2 4 3 2" xfId="3586" xr:uid="{00000000-0005-0000-0000-0000480D0000}"/>
    <cellStyle name="Output 1 2 4 3 3" xfId="5483" xr:uid="{00000000-0005-0000-0000-0000490D0000}"/>
    <cellStyle name="Output 1 2 4 4" xfId="1873" xr:uid="{00000000-0005-0000-0000-00004A0D0000}"/>
    <cellStyle name="Output 1 2 4 4 2" xfId="3780" xr:uid="{00000000-0005-0000-0000-00004B0D0000}"/>
    <cellStyle name="Output 1 2 4 4 3" xfId="5677" xr:uid="{00000000-0005-0000-0000-00004C0D0000}"/>
    <cellStyle name="Output 1 2 4 5" xfId="2182" xr:uid="{00000000-0005-0000-0000-00004D0D0000}"/>
    <cellStyle name="Output 1 2 4 5 2" xfId="4089" xr:uid="{00000000-0005-0000-0000-00004E0D0000}"/>
    <cellStyle name="Output 1 2 4 5 3" xfId="5986" xr:uid="{00000000-0005-0000-0000-00004F0D0000}"/>
    <cellStyle name="Output 1 2 4 6" xfId="2358" xr:uid="{00000000-0005-0000-0000-0000500D0000}"/>
    <cellStyle name="Output 1 2 4 7" xfId="4255" xr:uid="{00000000-0005-0000-0000-0000510D0000}"/>
    <cellStyle name="Output 1 2 5" xfId="596" xr:uid="{00000000-0005-0000-0000-0000520D0000}"/>
    <cellStyle name="Output 1 2 5 2" xfId="2503" xr:uid="{00000000-0005-0000-0000-0000530D0000}"/>
    <cellStyle name="Output 1 2 5 3" xfId="4400" xr:uid="{00000000-0005-0000-0000-0000540D0000}"/>
    <cellStyle name="Output 1 2 6" xfId="760" xr:uid="{00000000-0005-0000-0000-0000550D0000}"/>
    <cellStyle name="Output 1 2 6 2" xfId="2667" xr:uid="{00000000-0005-0000-0000-0000560D0000}"/>
    <cellStyle name="Output 1 2 6 3" xfId="4564" xr:uid="{00000000-0005-0000-0000-0000570D0000}"/>
    <cellStyle name="Output 1 2 7" xfId="861" xr:uid="{00000000-0005-0000-0000-0000580D0000}"/>
    <cellStyle name="Output 1 2 7 2" xfId="2768" xr:uid="{00000000-0005-0000-0000-0000590D0000}"/>
    <cellStyle name="Output 1 2 7 3" xfId="4665" xr:uid="{00000000-0005-0000-0000-00005A0D0000}"/>
    <cellStyle name="Output 1 2 8" xfId="1010" xr:uid="{00000000-0005-0000-0000-00005B0D0000}"/>
    <cellStyle name="Output 1 2 8 2" xfId="2917" xr:uid="{00000000-0005-0000-0000-00005C0D0000}"/>
    <cellStyle name="Output 1 2 8 3" xfId="4814" xr:uid="{00000000-0005-0000-0000-00005D0D0000}"/>
    <cellStyle name="Output 1 2 9" xfId="1082" xr:uid="{00000000-0005-0000-0000-00005E0D0000}"/>
    <cellStyle name="Output 1 2 9 2" xfId="2989" xr:uid="{00000000-0005-0000-0000-00005F0D0000}"/>
    <cellStyle name="Output 1 2 9 3" xfId="4886" xr:uid="{00000000-0005-0000-0000-0000600D0000}"/>
    <cellStyle name="Output 1 3" xfId="295" xr:uid="{00000000-0005-0000-0000-0000610D0000}"/>
    <cellStyle name="Output 1 3 10" xfId="1203" xr:uid="{00000000-0005-0000-0000-0000620D0000}"/>
    <cellStyle name="Output 1 3 10 2" xfId="3110" xr:uid="{00000000-0005-0000-0000-0000630D0000}"/>
    <cellStyle name="Output 1 3 10 3" xfId="5007" xr:uid="{00000000-0005-0000-0000-0000640D0000}"/>
    <cellStyle name="Output 1 3 11" xfId="1486" xr:uid="{00000000-0005-0000-0000-0000650D0000}"/>
    <cellStyle name="Output 1 3 11 2" xfId="3393" xr:uid="{00000000-0005-0000-0000-0000660D0000}"/>
    <cellStyle name="Output 1 3 11 3" xfId="5290" xr:uid="{00000000-0005-0000-0000-0000670D0000}"/>
    <cellStyle name="Output 1 3 12" xfId="2020" xr:uid="{00000000-0005-0000-0000-0000680D0000}"/>
    <cellStyle name="Output 1 3 12 2" xfId="3927" xr:uid="{00000000-0005-0000-0000-0000690D0000}"/>
    <cellStyle name="Output 1 3 12 3" xfId="5824" xr:uid="{00000000-0005-0000-0000-00006A0D0000}"/>
    <cellStyle name="Output 1 3 13" xfId="2310" xr:uid="{00000000-0005-0000-0000-00006B0D0000}"/>
    <cellStyle name="Output 1 3 2" xfId="319" xr:uid="{00000000-0005-0000-0000-00006C0D0000}"/>
    <cellStyle name="Output 1 3 2 10" xfId="1478" xr:uid="{00000000-0005-0000-0000-00006D0D0000}"/>
    <cellStyle name="Output 1 3 2 10 2" xfId="3385" xr:uid="{00000000-0005-0000-0000-00006E0D0000}"/>
    <cellStyle name="Output 1 3 2 10 3" xfId="5282" xr:uid="{00000000-0005-0000-0000-00006F0D0000}"/>
    <cellStyle name="Output 1 3 2 11" xfId="2044" xr:uid="{00000000-0005-0000-0000-0000700D0000}"/>
    <cellStyle name="Output 1 3 2 11 2" xfId="3951" xr:uid="{00000000-0005-0000-0000-0000710D0000}"/>
    <cellStyle name="Output 1 3 2 11 3" xfId="5848" xr:uid="{00000000-0005-0000-0000-0000720D0000}"/>
    <cellStyle name="Output 1 3 2 12" xfId="204" xr:uid="{00000000-0005-0000-0000-0000730D0000}"/>
    <cellStyle name="Output 1 3 2 2" xfId="396" xr:uid="{00000000-0005-0000-0000-0000740D0000}"/>
    <cellStyle name="Output 1 3 2 2 2" xfId="549" xr:uid="{00000000-0005-0000-0000-0000750D0000}"/>
    <cellStyle name="Output 1 3 2 2 2 2" xfId="1450" xr:uid="{00000000-0005-0000-0000-0000760D0000}"/>
    <cellStyle name="Output 1 3 2 2 2 2 2" xfId="3357" xr:uid="{00000000-0005-0000-0000-0000770D0000}"/>
    <cellStyle name="Output 1 3 2 2 2 2 3" xfId="5254" xr:uid="{00000000-0005-0000-0000-0000780D0000}"/>
    <cellStyle name="Output 1 3 2 2 2 3" xfId="1777" xr:uid="{00000000-0005-0000-0000-0000790D0000}"/>
    <cellStyle name="Output 1 3 2 2 2 3 2" xfId="3684" xr:uid="{00000000-0005-0000-0000-00007A0D0000}"/>
    <cellStyle name="Output 1 3 2 2 2 3 3" xfId="5581" xr:uid="{00000000-0005-0000-0000-00007B0D0000}"/>
    <cellStyle name="Output 1 3 2 2 2 4" xfId="1971" xr:uid="{00000000-0005-0000-0000-00007C0D0000}"/>
    <cellStyle name="Output 1 3 2 2 2 4 2" xfId="3878" xr:uid="{00000000-0005-0000-0000-00007D0D0000}"/>
    <cellStyle name="Output 1 3 2 2 2 4 3" xfId="5775" xr:uid="{00000000-0005-0000-0000-00007E0D0000}"/>
    <cellStyle name="Output 1 3 2 2 2 5" xfId="2280" xr:uid="{00000000-0005-0000-0000-00007F0D0000}"/>
    <cellStyle name="Output 1 3 2 2 2 5 2" xfId="4187" xr:uid="{00000000-0005-0000-0000-0000800D0000}"/>
    <cellStyle name="Output 1 3 2 2 2 5 3" xfId="6084" xr:uid="{00000000-0005-0000-0000-0000810D0000}"/>
    <cellStyle name="Output 1 3 2 2 2 6" xfId="2456" xr:uid="{00000000-0005-0000-0000-0000820D0000}"/>
    <cellStyle name="Output 1 3 2 2 2 7" xfId="4353" xr:uid="{00000000-0005-0000-0000-0000830D0000}"/>
    <cellStyle name="Output 1 3 2 2 3" xfId="689" xr:uid="{00000000-0005-0000-0000-0000840D0000}"/>
    <cellStyle name="Output 1 3 2 2 3 2" xfId="2596" xr:uid="{00000000-0005-0000-0000-0000850D0000}"/>
    <cellStyle name="Output 1 3 2 2 3 3" xfId="4493" xr:uid="{00000000-0005-0000-0000-0000860D0000}"/>
    <cellStyle name="Output 1 3 2 2 4" xfId="836" xr:uid="{00000000-0005-0000-0000-0000870D0000}"/>
    <cellStyle name="Output 1 3 2 2 4 2" xfId="2743" xr:uid="{00000000-0005-0000-0000-0000880D0000}"/>
    <cellStyle name="Output 1 3 2 2 4 3" xfId="4640" xr:uid="{00000000-0005-0000-0000-0000890D0000}"/>
    <cellStyle name="Output 1 3 2 2 5" xfId="959" xr:uid="{00000000-0005-0000-0000-00008A0D0000}"/>
    <cellStyle name="Output 1 3 2 2 5 2" xfId="2866" xr:uid="{00000000-0005-0000-0000-00008B0D0000}"/>
    <cellStyle name="Output 1 3 2 2 5 3" xfId="4763" xr:uid="{00000000-0005-0000-0000-00008C0D0000}"/>
    <cellStyle name="Output 1 3 2 2 6" xfId="1291" xr:uid="{00000000-0005-0000-0000-00008D0D0000}"/>
    <cellStyle name="Output 1 3 2 2 6 2" xfId="3198" xr:uid="{00000000-0005-0000-0000-00008E0D0000}"/>
    <cellStyle name="Output 1 3 2 2 6 3" xfId="5095" xr:uid="{00000000-0005-0000-0000-00008F0D0000}"/>
    <cellStyle name="Output 1 3 2 2 7" xfId="1812" xr:uid="{00000000-0005-0000-0000-0000900D0000}"/>
    <cellStyle name="Output 1 3 2 2 7 2" xfId="3719" xr:uid="{00000000-0005-0000-0000-0000910D0000}"/>
    <cellStyle name="Output 1 3 2 2 7 3" xfId="5616" xr:uid="{00000000-0005-0000-0000-0000920D0000}"/>
    <cellStyle name="Output 1 3 2 2 8" xfId="2121" xr:uid="{00000000-0005-0000-0000-0000930D0000}"/>
    <cellStyle name="Output 1 3 2 2 8 2" xfId="4028" xr:uid="{00000000-0005-0000-0000-0000940D0000}"/>
    <cellStyle name="Output 1 3 2 2 8 3" xfId="5925" xr:uid="{00000000-0005-0000-0000-0000950D0000}"/>
    <cellStyle name="Output 1 3 2 2 9" xfId="241" xr:uid="{00000000-0005-0000-0000-0000960D0000}"/>
    <cellStyle name="Output 1 3 2 3" xfId="472" xr:uid="{00000000-0005-0000-0000-0000970D0000}"/>
    <cellStyle name="Output 1 3 2 3 2" xfId="1373" xr:uid="{00000000-0005-0000-0000-0000980D0000}"/>
    <cellStyle name="Output 1 3 2 3 2 2" xfId="3280" xr:uid="{00000000-0005-0000-0000-0000990D0000}"/>
    <cellStyle name="Output 1 3 2 3 2 3" xfId="5177" xr:uid="{00000000-0005-0000-0000-00009A0D0000}"/>
    <cellStyle name="Output 1 3 2 3 3" xfId="1700" xr:uid="{00000000-0005-0000-0000-00009B0D0000}"/>
    <cellStyle name="Output 1 3 2 3 3 2" xfId="3607" xr:uid="{00000000-0005-0000-0000-00009C0D0000}"/>
    <cellStyle name="Output 1 3 2 3 3 3" xfId="5504" xr:uid="{00000000-0005-0000-0000-00009D0D0000}"/>
    <cellStyle name="Output 1 3 2 3 4" xfId="1894" xr:uid="{00000000-0005-0000-0000-00009E0D0000}"/>
    <cellStyle name="Output 1 3 2 3 4 2" xfId="3801" xr:uid="{00000000-0005-0000-0000-00009F0D0000}"/>
    <cellStyle name="Output 1 3 2 3 4 3" xfId="5698" xr:uid="{00000000-0005-0000-0000-0000A00D0000}"/>
    <cellStyle name="Output 1 3 2 3 5" xfId="2203" xr:uid="{00000000-0005-0000-0000-0000A10D0000}"/>
    <cellStyle name="Output 1 3 2 3 5 2" xfId="4110" xr:uid="{00000000-0005-0000-0000-0000A20D0000}"/>
    <cellStyle name="Output 1 3 2 3 5 3" xfId="6007" xr:uid="{00000000-0005-0000-0000-0000A30D0000}"/>
    <cellStyle name="Output 1 3 2 3 6" xfId="2379" xr:uid="{00000000-0005-0000-0000-0000A40D0000}"/>
    <cellStyle name="Output 1 3 2 3 7" xfId="4276" xr:uid="{00000000-0005-0000-0000-0000A50D0000}"/>
    <cellStyle name="Output 1 3 2 4" xfId="617" xr:uid="{00000000-0005-0000-0000-0000A60D0000}"/>
    <cellStyle name="Output 1 3 2 4 2" xfId="2524" xr:uid="{00000000-0005-0000-0000-0000A70D0000}"/>
    <cellStyle name="Output 1 3 2 4 3" xfId="4421" xr:uid="{00000000-0005-0000-0000-0000A80D0000}"/>
    <cellStyle name="Output 1 3 2 5" xfId="775" xr:uid="{00000000-0005-0000-0000-0000A90D0000}"/>
    <cellStyle name="Output 1 3 2 5 2" xfId="2682" xr:uid="{00000000-0005-0000-0000-0000AA0D0000}"/>
    <cellStyle name="Output 1 3 2 5 3" xfId="4579" xr:uid="{00000000-0005-0000-0000-0000AB0D0000}"/>
    <cellStyle name="Output 1 3 2 6" xfId="882" xr:uid="{00000000-0005-0000-0000-0000AC0D0000}"/>
    <cellStyle name="Output 1 3 2 6 2" xfId="2789" xr:uid="{00000000-0005-0000-0000-0000AD0D0000}"/>
    <cellStyle name="Output 1 3 2 6 3" xfId="4686" xr:uid="{00000000-0005-0000-0000-0000AE0D0000}"/>
    <cellStyle name="Output 1 3 2 7" xfId="1031" xr:uid="{00000000-0005-0000-0000-0000AF0D0000}"/>
    <cellStyle name="Output 1 3 2 7 2" xfId="2938" xr:uid="{00000000-0005-0000-0000-0000B00D0000}"/>
    <cellStyle name="Output 1 3 2 7 3" xfId="4835" xr:uid="{00000000-0005-0000-0000-0000B10D0000}"/>
    <cellStyle name="Output 1 3 2 8" xfId="1076" xr:uid="{00000000-0005-0000-0000-0000B20D0000}"/>
    <cellStyle name="Output 1 3 2 8 2" xfId="2983" xr:uid="{00000000-0005-0000-0000-0000B30D0000}"/>
    <cellStyle name="Output 1 3 2 8 3" xfId="4880" xr:uid="{00000000-0005-0000-0000-0000B40D0000}"/>
    <cellStyle name="Output 1 3 2 9" xfId="1221" xr:uid="{00000000-0005-0000-0000-0000B50D0000}"/>
    <cellStyle name="Output 1 3 2 9 2" xfId="3128" xr:uid="{00000000-0005-0000-0000-0000B60D0000}"/>
    <cellStyle name="Output 1 3 2 9 3" xfId="5025" xr:uid="{00000000-0005-0000-0000-0000B70D0000}"/>
    <cellStyle name="Output 1 3 3" xfId="347" xr:uid="{00000000-0005-0000-0000-0000B80D0000}"/>
    <cellStyle name="Output 1 3 3 10" xfId="2072" xr:uid="{00000000-0005-0000-0000-0000B90D0000}"/>
    <cellStyle name="Output 1 3 3 10 2" xfId="3979" xr:uid="{00000000-0005-0000-0000-0000BA0D0000}"/>
    <cellStyle name="Output 1 3 3 10 3" xfId="5876" xr:uid="{00000000-0005-0000-0000-0000BB0D0000}"/>
    <cellStyle name="Output 1 3 3 11" xfId="187" xr:uid="{00000000-0005-0000-0000-0000BC0D0000}"/>
    <cellStyle name="Output 1 3 3 2" xfId="500" xr:uid="{00000000-0005-0000-0000-0000BD0D0000}"/>
    <cellStyle name="Output 1 3 3 2 2" xfId="1401" xr:uid="{00000000-0005-0000-0000-0000BE0D0000}"/>
    <cellStyle name="Output 1 3 3 2 2 2" xfId="3308" xr:uid="{00000000-0005-0000-0000-0000BF0D0000}"/>
    <cellStyle name="Output 1 3 3 2 2 3" xfId="5205" xr:uid="{00000000-0005-0000-0000-0000C00D0000}"/>
    <cellStyle name="Output 1 3 3 2 3" xfId="1728" xr:uid="{00000000-0005-0000-0000-0000C10D0000}"/>
    <cellStyle name="Output 1 3 3 2 3 2" xfId="3635" xr:uid="{00000000-0005-0000-0000-0000C20D0000}"/>
    <cellStyle name="Output 1 3 3 2 3 3" xfId="5532" xr:uid="{00000000-0005-0000-0000-0000C30D0000}"/>
    <cellStyle name="Output 1 3 3 2 4" xfId="1922" xr:uid="{00000000-0005-0000-0000-0000C40D0000}"/>
    <cellStyle name="Output 1 3 3 2 4 2" xfId="3829" xr:uid="{00000000-0005-0000-0000-0000C50D0000}"/>
    <cellStyle name="Output 1 3 3 2 4 3" xfId="5726" xr:uid="{00000000-0005-0000-0000-0000C60D0000}"/>
    <cellStyle name="Output 1 3 3 2 5" xfId="2231" xr:uid="{00000000-0005-0000-0000-0000C70D0000}"/>
    <cellStyle name="Output 1 3 3 2 5 2" xfId="4138" xr:uid="{00000000-0005-0000-0000-0000C80D0000}"/>
    <cellStyle name="Output 1 3 3 2 5 3" xfId="6035" xr:uid="{00000000-0005-0000-0000-0000C90D0000}"/>
    <cellStyle name="Output 1 3 3 2 6" xfId="2407" xr:uid="{00000000-0005-0000-0000-0000CA0D0000}"/>
    <cellStyle name="Output 1 3 3 2 7" xfId="4304" xr:uid="{00000000-0005-0000-0000-0000CB0D0000}"/>
    <cellStyle name="Output 1 3 3 3" xfId="645" xr:uid="{00000000-0005-0000-0000-0000CC0D0000}"/>
    <cellStyle name="Output 1 3 3 3 2" xfId="2552" xr:uid="{00000000-0005-0000-0000-0000CD0D0000}"/>
    <cellStyle name="Output 1 3 3 3 3" xfId="4449" xr:uid="{00000000-0005-0000-0000-0000CE0D0000}"/>
    <cellStyle name="Output 1 3 3 4" xfId="797" xr:uid="{00000000-0005-0000-0000-0000CF0D0000}"/>
    <cellStyle name="Output 1 3 3 4 2" xfId="2704" xr:uid="{00000000-0005-0000-0000-0000D00D0000}"/>
    <cellStyle name="Output 1 3 3 4 3" xfId="4601" xr:uid="{00000000-0005-0000-0000-0000D10D0000}"/>
    <cellStyle name="Output 1 3 3 5" xfId="910" xr:uid="{00000000-0005-0000-0000-0000D20D0000}"/>
    <cellStyle name="Output 1 3 3 5 2" xfId="2817" xr:uid="{00000000-0005-0000-0000-0000D30D0000}"/>
    <cellStyle name="Output 1 3 3 5 3" xfId="4714" xr:uid="{00000000-0005-0000-0000-0000D40D0000}"/>
    <cellStyle name="Output 1 3 3 6" xfId="1059" xr:uid="{00000000-0005-0000-0000-0000D50D0000}"/>
    <cellStyle name="Output 1 3 3 6 2" xfId="2966" xr:uid="{00000000-0005-0000-0000-0000D60D0000}"/>
    <cellStyle name="Output 1 3 3 6 3" xfId="4863" xr:uid="{00000000-0005-0000-0000-0000D70D0000}"/>
    <cellStyle name="Output 1 3 3 7" xfId="1069" xr:uid="{00000000-0005-0000-0000-0000D80D0000}"/>
    <cellStyle name="Output 1 3 3 7 2" xfId="2976" xr:uid="{00000000-0005-0000-0000-0000D90D0000}"/>
    <cellStyle name="Output 1 3 3 7 3" xfId="4873" xr:uid="{00000000-0005-0000-0000-0000DA0D0000}"/>
    <cellStyle name="Output 1 3 3 8" xfId="1243" xr:uid="{00000000-0005-0000-0000-0000DB0D0000}"/>
    <cellStyle name="Output 1 3 3 8 2" xfId="3150" xr:uid="{00000000-0005-0000-0000-0000DC0D0000}"/>
    <cellStyle name="Output 1 3 3 8 3" xfId="5047" xr:uid="{00000000-0005-0000-0000-0000DD0D0000}"/>
    <cellStyle name="Output 1 3 3 9" xfId="1516" xr:uid="{00000000-0005-0000-0000-0000DE0D0000}"/>
    <cellStyle name="Output 1 3 3 9 2" xfId="3423" xr:uid="{00000000-0005-0000-0000-0000DF0D0000}"/>
    <cellStyle name="Output 1 3 3 9 3" xfId="5320" xr:uid="{00000000-0005-0000-0000-0000E00D0000}"/>
    <cellStyle name="Output 1 3 4" xfId="448" xr:uid="{00000000-0005-0000-0000-0000E10D0000}"/>
    <cellStyle name="Output 1 3 4 2" xfId="1349" xr:uid="{00000000-0005-0000-0000-0000E20D0000}"/>
    <cellStyle name="Output 1 3 4 2 2" xfId="3256" xr:uid="{00000000-0005-0000-0000-0000E30D0000}"/>
    <cellStyle name="Output 1 3 4 2 3" xfId="5153" xr:uid="{00000000-0005-0000-0000-0000E40D0000}"/>
    <cellStyle name="Output 1 3 4 3" xfId="1676" xr:uid="{00000000-0005-0000-0000-0000E50D0000}"/>
    <cellStyle name="Output 1 3 4 3 2" xfId="3583" xr:uid="{00000000-0005-0000-0000-0000E60D0000}"/>
    <cellStyle name="Output 1 3 4 3 3" xfId="5480" xr:uid="{00000000-0005-0000-0000-0000E70D0000}"/>
    <cellStyle name="Output 1 3 4 4" xfId="1870" xr:uid="{00000000-0005-0000-0000-0000E80D0000}"/>
    <cellStyle name="Output 1 3 4 4 2" xfId="3777" xr:uid="{00000000-0005-0000-0000-0000E90D0000}"/>
    <cellStyle name="Output 1 3 4 4 3" xfId="5674" xr:uid="{00000000-0005-0000-0000-0000EA0D0000}"/>
    <cellStyle name="Output 1 3 4 5" xfId="2179" xr:uid="{00000000-0005-0000-0000-0000EB0D0000}"/>
    <cellStyle name="Output 1 3 4 5 2" xfId="4086" xr:uid="{00000000-0005-0000-0000-0000EC0D0000}"/>
    <cellStyle name="Output 1 3 4 5 3" xfId="5983" xr:uid="{00000000-0005-0000-0000-0000ED0D0000}"/>
    <cellStyle name="Output 1 3 4 6" xfId="2355" xr:uid="{00000000-0005-0000-0000-0000EE0D0000}"/>
    <cellStyle name="Output 1 3 4 7" xfId="4252" xr:uid="{00000000-0005-0000-0000-0000EF0D0000}"/>
    <cellStyle name="Output 1 3 5" xfId="593" xr:uid="{00000000-0005-0000-0000-0000F00D0000}"/>
    <cellStyle name="Output 1 3 5 2" xfId="2500" xr:uid="{00000000-0005-0000-0000-0000F10D0000}"/>
    <cellStyle name="Output 1 3 5 3" xfId="4397" xr:uid="{00000000-0005-0000-0000-0000F20D0000}"/>
    <cellStyle name="Output 1 3 6" xfId="757" xr:uid="{00000000-0005-0000-0000-0000F30D0000}"/>
    <cellStyle name="Output 1 3 6 2" xfId="2664" xr:uid="{00000000-0005-0000-0000-0000F40D0000}"/>
    <cellStyle name="Output 1 3 6 3" xfId="4561" xr:uid="{00000000-0005-0000-0000-0000F50D0000}"/>
    <cellStyle name="Output 1 3 7" xfId="858" xr:uid="{00000000-0005-0000-0000-0000F60D0000}"/>
    <cellStyle name="Output 1 3 7 2" xfId="2765" xr:uid="{00000000-0005-0000-0000-0000F70D0000}"/>
    <cellStyle name="Output 1 3 7 3" xfId="4662" xr:uid="{00000000-0005-0000-0000-0000F80D0000}"/>
    <cellStyle name="Output 1 3 8" xfId="1007" xr:uid="{00000000-0005-0000-0000-0000F90D0000}"/>
    <cellStyle name="Output 1 3 8 2" xfId="2914" xr:uid="{00000000-0005-0000-0000-0000FA0D0000}"/>
    <cellStyle name="Output 1 3 8 3" xfId="4811" xr:uid="{00000000-0005-0000-0000-0000FB0D0000}"/>
    <cellStyle name="Output 1 3 9" xfId="1083" xr:uid="{00000000-0005-0000-0000-0000FC0D0000}"/>
    <cellStyle name="Output 1 3 9 2" xfId="2990" xr:uid="{00000000-0005-0000-0000-0000FD0D0000}"/>
    <cellStyle name="Output 1 3 9 3" xfId="4887" xr:uid="{00000000-0005-0000-0000-0000FE0D0000}"/>
    <cellStyle name="Output 1 4" xfId="283" xr:uid="{00000000-0005-0000-0000-0000FF0D0000}"/>
    <cellStyle name="Output 1 4 10" xfId="1587" xr:uid="{00000000-0005-0000-0000-0000000E0000}"/>
    <cellStyle name="Output 1 4 10 2" xfId="3494" xr:uid="{00000000-0005-0000-0000-0000010E0000}"/>
    <cellStyle name="Output 1 4 10 3" xfId="5391" xr:uid="{00000000-0005-0000-0000-0000020E0000}"/>
    <cellStyle name="Output 1 4 11" xfId="2008" xr:uid="{00000000-0005-0000-0000-0000030E0000}"/>
    <cellStyle name="Output 1 4 11 2" xfId="3915" xr:uid="{00000000-0005-0000-0000-0000040E0000}"/>
    <cellStyle name="Output 1 4 11 3" xfId="5812" xr:uid="{00000000-0005-0000-0000-0000050E0000}"/>
    <cellStyle name="Output 1 4 12" xfId="196" xr:uid="{00000000-0005-0000-0000-0000060E0000}"/>
    <cellStyle name="Output 1 4 2" xfId="377" xr:uid="{00000000-0005-0000-0000-0000070E0000}"/>
    <cellStyle name="Output 1 4 2 2" xfId="530" xr:uid="{00000000-0005-0000-0000-0000080E0000}"/>
    <cellStyle name="Output 1 4 2 2 2" xfId="1431" xr:uid="{00000000-0005-0000-0000-0000090E0000}"/>
    <cellStyle name="Output 1 4 2 2 2 2" xfId="3338" xr:uid="{00000000-0005-0000-0000-00000A0E0000}"/>
    <cellStyle name="Output 1 4 2 2 2 3" xfId="5235" xr:uid="{00000000-0005-0000-0000-00000B0E0000}"/>
    <cellStyle name="Output 1 4 2 2 3" xfId="1758" xr:uid="{00000000-0005-0000-0000-00000C0E0000}"/>
    <cellStyle name="Output 1 4 2 2 3 2" xfId="3665" xr:uid="{00000000-0005-0000-0000-00000D0E0000}"/>
    <cellStyle name="Output 1 4 2 2 3 3" xfId="5562" xr:uid="{00000000-0005-0000-0000-00000E0E0000}"/>
    <cellStyle name="Output 1 4 2 2 4" xfId="1952" xr:uid="{00000000-0005-0000-0000-00000F0E0000}"/>
    <cellStyle name="Output 1 4 2 2 4 2" xfId="3859" xr:uid="{00000000-0005-0000-0000-0000100E0000}"/>
    <cellStyle name="Output 1 4 2 2 4 3" xfId="5756" xr:uid="{00000000-0005-0000-0000-0000110E0000}"/>
    <cellStyle name="Output 1 4 2 2 5" xfId="2261" xr:uid="{00000000-0005-0000-0000-0000120E0000}"/>
    <cellStyle name="Output 1 4 2 2 5 2" xfId="4168" xr:uid="{00000000-0005-0000-0000-0000130E0000}"/>
    <cellStyle name="Output 1 4 2 2 5 3" xfId="6065" xr:uid="{00000000-0005-0000-0000-0000140E0000}"/>
    <cellStyle name="Output 1 4 2 2 6" xfId="2437" xr:uid="{00000000-0005-0000-0000-0000150E0000}"/>
    <cellStyle name="Output 1 4 2 2 7" xfId="4334" xr:uid="{00000000-0005-0000-0000-0000160E0000}"/>
    <cellStyle name="Output 1 4 2 3" xfId="670" xr:uid="{00000000-0005-0000-0000-0000170E0000}"/>
    <cellStyle name="Output 1 4 2 3 2" xfId="2577" xr:uid="{00000000-0005-0000-0000-0000180E0000}"/>
    <cellStyle name="Output 1 4 2 3 3" xfId="4474" xr:uid="{00000000-0005-0000-0000-0000190E0000}"/>
    <cellStyle name="Output 1 4 2 4" xfId="822" xr:uid="{00000000-0005-0000-0000-00001A0E0000}"/>
    <cellStyle name="Output 1 4 2 4 2" xfId="2729" xr:uid="{00000000-0005-0000-0000-00001B0E0000}"/>
    <cellStyle name="Output 1 4 2 4 3" xfId="4626" xr:uid="{00000000-0005-0000-0000-00001C0E0000}"/>
    <cellStyle name="Output 1 4 2 5" xfId="940" xr:uid="{00000000-0005-0000-0000-00001D0E0000}"/>
    <cellStyle name="Output 1 4 2 5 2" xfId="2847" xr:uid="{00000000-0005-0000-0000-00001E0E0000}"/>
    <cellStyle name="Output 1 4 2 5 3" xfId="4744" xr:uid="{00000000-0005-0000-0000-00001F0E0000}"/>
    <cellStyle name="Output 1 4 2 6" xfId="1272" xr:uid="{00000000-0005-0000-0000-0000200E0000}"/>
    <cellStyle name="Output 1 4 2 6 2" xfId="3179" xr:uid="{00000000-0005-0000-0000-0000210E0000}"/>
    <cellStyle name="Output 1 4 2 6 3" xfId="5076" xr:uid="{00000000-0005-0000-0000-0000220E0000}"/>
    <cellStyle name="Output 1 4 2 7" xfId="1793" xr:uid="{00000000-0005-0000-0000-0000230E0000}"/>
    <cellStyle name="Output 1 4 2 7 2" xfId="3700" xr:uid="{00000000-0005-0000-0000-0000240E0000}"/>
    <cellStyle name="Output 1 4 2 7 3" xfId="5597" xr:uid="{00000000-0005-0000-0000-0000250E0000}"/>
    <cellStyle name="Output 1 4 2 8" xfId="2102" xr:uid="{00000000-0005-0000-0000-0000260E0000}"/>
    <cellStyle name="Output 1 4 2 8 2" xfId="4009" xr:uid="{00000000-0005-0000-0000-0000270E0000}"/>
    <cellStyle name="Output 1 4 2 8 3" xfId="5906" xr:uid="{00000000-0005-0000-0000-0000280E0000}"/>
    <cellStyle name="Output 1 4 2 9" xfId="179" xr:uid="{00000000-0005-0000-0000-0000290E0000}"/>
    <cellStyle name="Output 1 4 3" xfId="436" xr:uid="{00000000-0005-0000-0000-00002A0E0000}"/>
    <cellStyle name="Output 1 4 3 2" xfId="1337" xr:uid="{00000000-0005-0000-0000-00002B0E0000}"/>
    <cellStyle name="Output 1 4 3 2 2" xfId="3244" xr:uid="{00000000-0005-0000-0000-00002C0E0000}"/>
    <cellStyle name="Output 1 4 3 2 3" xfId="5141" xr:uid="{00000000-0005-0000-0000-00002D0E0000}"/>
    <cellStyle name="Output 1 4 3 3" xfId="1664" xr:uid="{00000000-0005-0000-0000-00002E0E0000}"/>
    <cellStyle name="Output 1 4 3 3 2" xfId="3571" xr:uid="{00000000-0005-0000-0000-00002F0E0000}"/>
    <cellStyle name="Output 1 4 3 3 3" xfId="5468" xr:uid="{00000000-0005-0000-0000-0000300E0000}"/>
    <cellStyle name="Output 1 4 3 4" xfId="1858" xr:uid="{00000000-0005-0000-0000-0000310E0000}"/>
    <cellStyle name="Output 1 4 3 4 2" xfId="3765" xr:uid="{00000000-0005-0000-0000-0000320E0000}"/>
    <cellStyle name="Output 1 4 3 4 3" xfId="5662" xr:uid="{00000000-0005-0000-0000-0000330E0000}"/>
    <cellStyle name="Output 1 4 3 5" xfId="2167" xr:uid="{00000000-0005-0000-0000-0000340E0000}"/>
    <cellStyle name="Output 1 4 3 5 2" xfId="4074" xr:uid="{00000000-0005-0000-0000-0000350E0000}"/>
    <cellStyle name="Output 1 4 3 5 3" xfId="5971" xr:uid="{00000000-0005-0000-0000-0000360E0000}"/>
    <cellStyle name="Output 1 4 3 6" xfId="2343" xr:uid="{00000000-0005-0000-0000-0000370E0000}"/>
    <cellStyle name="Output 1 4 3 7" xfId="4240" xr:uid="{00000000-0005-0000-0000-0000380E0000}"/>
    <cellStyle name="Output 1 4 4" xfId="581" xr:uid="{00000000-0005-0000-0000-0000390E0000}"/>
    <cellStyle name="Output 1 4 4 2" xfId="2488" xr:uid="{00000000-0005-0000-0000-00003A0E0000}"/>
    <cellStyle name="Output 1 4 4 3" xfId="4385" xr:uid="{00000000-0005-0000-0000-00003B0E0000}"/>
    <cellStyle name="Output 1 4 5" xfId="747" xr:uid="{00000000-0005-0000-0000-00003C0E0000}"/>
    <cellStyle name="Output 1 4 5 2" xfId="2654" xr:uid="{00000000-0005-0000-0000-00003D0E0000}"/>
    <cellStyle name="Output 1 4 5 3" xfId="4551" xr:uid="{00000000-0005-0000-0000-00003E0E0000}"/>
    <cellStyle name="Output 1 4 6" xfId="846" xr:uid="{00000000-0005-0000-0000-00003F0E0000}"/>
    <cellStyle name="Output 1 4 6 2" xfId="2753" xr:uid="{00000000-0005-0000-0000-0000400E0000}"/>
    <cellStyle name="Output 1 4 6 3" xfId="4650" xr:uid="{00000000-0005-0000-0000-0000410E0000}"/>
    <cellStyle name="Output 1 4 7" xfId="995" xr:uid="{00000000-0005-0000-0000-0000420E0000}"/>
    <cellStyle name="Output 1 4 7 2" xfId="2902" xr:uid="{00000000-0005-0000-0000-0000430E0000}"/>
    <cellStyle name="Output 1 4 7 3" xfId="4799" xr:uid="{00000000-0005-0000-0000-0000440E0000}"/>
    <cellStyle name="Output 1 4 8" xfId="1087" xr:uid="{00000000-0005-0000-0000-0000450E0000}"/>
    <cellStyle name="Output 1 4 8 2" xfId="2994" xr:uid="{00000000-0005-0000-0000-0000460E0000}"/>
    <cellStyle name="Output 1 4 8 3" xfId="4891" xr:uid="{00000000-0005-0000-0000-0000470E0000}"/>
    <cellStyle name="Output 1 4 9" xfId="1193" xr:uid="{00000000-0005-0000-0000-0000480E0000}"/>
    <cellStyle name="Output 1 4 9 2" xfId="3100" xr:uid="{00000000-0005-0000-0000-0000490E0000}"/>
    <cellStyle name="Output 1 4 9 3" xfId="4997" xr:uid="{00000000-0005-0000-0000-00004A0E0000}"/>
    <cellStyle name="Output 1 5" xfId="307" xr:uid="{00000000-0005-0000-0000-00004B0E0000}"/>
    <cellStyle name="Output 1 5 10" xfId="1482" xr:uid="{00000000-0005-0000-0000-00004C0E0000}"/>
    <cellStyle name="Output 1 5 10 2" xfId="3389" xr:uid="{00000000-0005-0000-0000-00004D0E0000}"/>
    <cellStyle name="Output 1 5 10 3" xfId="5286" xr:uid="{00000000-0005-0000-0000-00004E0E0000}"/>
    <cellStyle name="Output 1 5 11" xfId="2032" xr:uid="{00000000-0005-0000-0000-00004F0E0000}"/>
    <cellStyle name="Output 1 5 11 2" xfId="3939" xr:uid="{00000000-0005-0000-0000-0000500E0000}"/>
    <cellStyle name="Output 1 5 11 3" xfId="5836" xr:uid="{00000000-0005-0000-0000-0000510E0000}"/>
    <cellStyle name="Output 1 5 12" xfId="2299" xr:uid="{00000000-0005-0000-0000-0000520E0000}"/>
    <cellStyle name="Output 1 5 2" xfId="384" xr:uid="{00000000-0005-0000-0000-0000530E0000}"/>
    <cellStyle name="Output 1 5 2 2" xfId="537" xr:uid="{00000000-0005-0000-0000-0000540E0000}"/>
    <cellStyle name="Output 1 5 2 2 2" xfId="1438" xr:uid="{00000000-0005-0000-0000-0000550E0000}"/>
    <cellStyle name="Output 1 5 2 2 2 2" xfId="3345" xr:uid="{00000000-0005-0000-0000-0000560E0000}"/>
    <cellStyle name="Output 1 5 2 2 2 3" xfId="5242" xr:uid="{00000000-0005-0000-0000-0000570E0000}"/>
    <cellStyle name="Output 1 5 2 2 3" xfId="1765" xr:uid="{00000000-0005-0000-0000-0000580E0000}"/>
    <cellStyle name="Output 1 5 2 2 3 2" xfId="3672" xr:uid="{00000000-0005-0000-0000-0000590E0000}"/>
    <cellStyle name="Output 1 5 2 2 3 3" xfId="5569" xr:uid="{00000000-0005-0000-0000-00005A0E0000}"/>
    <cellStyle name="Output 1 5 2 2 4" xfId="1959" xr:uid="{00000000-0005-0000-0000-00005B0E0000}"/>
    <cellStyle name="Output 1 5 2 2 4 2" xfId="3866" xr:uid="{00000000-0005-0000-0000-00005C0E0000}"/>
    <cellStyle name="Output 1 5 2 2 4 3" xfId="5763" xr:uid="{00000000-0005-0000-0000-00005D0E0000}"/>
    <cellStyle name="Output 1 5 2 2 5" xfId="2268" xr:uid="{00000000-0005-0000-0000-00005E0E0000}"/>
    <cellStyle name="Output 1 5 2 2 5 2" xfId="4175" xr:uid="{00000000-0005-0000-0000-00005F0E0000}"/>
    <cellStyle name="Output 1 5 2 2 5 3" xfId="6072" xr:uid="{00000000-0005-0000-0000-0000600E0000}"/>
    <cellStyle name="Output 1 5 2 2 6" xfId="2444" xr:uid="{00000000-0005-0000-0000-0000610E0000}"/>
    <cellStyle name="Output 1 5 2 2 7" xfId="4341" xr:uid="{00000000-0005-0000-0000-0000620E0000}"/>
    <cellStyle name="Output 1 5 2 3" xfId="677" xr:uid="{00000000-0005-0000-0000-0000630E0000}"/>
    <cellStyle name="Output 1 5 2 3 2" xfId="2584" xr:uid="{00000000-0005-0000-0000-0000640E0000}"/>
    <cellStyle name="Output 1 5 2 3 3" xfId="4481" xr:uid="{00000000-0005-0000-0000-0000650E0000}"/>
    <cellStyle name="Output 1 5 2 4" xfId="826" xr:uid="{00000000-0005-0000-0000-0000660E0000}"/>
    <cellStyle name="Output 1 5 2 4 2" xfId="2733" xr:uid="{00000000-0005-0000-0000-0000670E0000}"/>
    <cellStyle name="Output 1 5 2 4 3" xfId="4630" xr:uid="{00000000-0005-0000-0000-0000680E0000}"/>
    <cellStyle name="Output 1 5 2 5" xfId="947" xr:uid="{00000000-0005-0000-0000-0000690E0000}"/>
    <cellStyle name="Output 1 5 2 5 2" xfId="2854" xr:uid="{00000000-0005-0000-0000-00006A0E0000}"/>
    <cellStyle name="Output 1 5 2 5 3" xfId="4751" xr:uid="{00000000-0005-0000-0000-00006B0E0000}"/>
    <cellStyle name="Output 1 5 2 6" xfId="1279" xr:uid="{00000000-0005-0000-0000-00006C0E0000}"/>
    <cellStyle name="Output 1 5 2 6 2" xfId="3186" xr:uid="{00000000-0005-0000-0000-00006D0E0000}"/>
    <cellStyle name="Output 1 5 2 6 3" xfId="5083" xr:uid="{00000000-0005-0000-0000-00006E0E0000}"/>
    <cellStyle name="Output 1 5 2 7" xfId="1800" xr:uid="{00000000-0005-0000-0000-00006F0E0000}"/>
    <cellStyle name="Output 1 5 2 7 2" xfId="3707" xr:uid="{00000000-0005-0000-0000-0000700E0000}"/>
    <cellStyle name="Output 1 5 2 7 3" xfId="5604" xr:uid="{00000000-0005-0000-0000-0000710E0000}"/>
    <cellStyle name="Output 1 5 2 8" xfId="2109" xr:uid="{00000000-0005-0000-0000-0000720E0000}"/>
    <cellStyle name="Output 1 5 2 8 2" xfId="4016" xr:uid="{00000000-0005-0000-0000-0000730E0000}"/>
    <cellStyle name="Output 1 5 2 8 3" xfId="5913" xr:uid="{00000000-0005-0000-0000-0000740E0000}"/>
    <cellStyle name="Output 1 5 2 9" xfId="235" xr:uid="{00000000-0005-0000-0000-0000750E0000}"/>
    <cellStyle name="Output 1 5 3" xfId="460" xr:uid="{00000000-0005-0000-0000-0000760E0000}"/>
    <cellStyle name="Output 1 5 3 2" xfId="1361" xr:uid="{00000000-0005-0000-0000-0000770E0000}"/>
    <cellStyle name="Output 1 5 3 2 2" xfId="3268" xr:uid="{00000000-0005-0000-0000-0000780E0000}"/>
    <cellStyle name="Output 1 5 3 2 3" xfId="5165" xr:uid="{00000000-0005-0000-0000-0000790E0000}"/>
    <cellStyle name="Output 1 5 3 3" xfId="1688" xr:uid="{00000000-0005-0000-0000-00007A0E0000}"/>
    <cellStyle name="Output 1 5 3 3 2" xfId="3595" xr:uid="{00000000-0005-0000-0000-00007B0E0000}"/>
    <cellStyle name="Output 1 5 3 3 3" xfId="5492" xr:uid="{00000000-0005-0000-0000-00007C0E0000}"/>
    <cellStyle name="Output 1 5 3 4" xfId="1882" xr:uid="{00000000-0005-0000-0000-00007D0E0000}"/>
    <cellStyle name="Output 1 5 3 4 2" xfId="3789" xr:uid="{00000000-0005-0000-0000-00007E0E0000}"/>
    <cellStyle name="Output 1 5 3 4 3" xfId="5686" xr:uid="{00000000-0005-0000-0000-00007F0E0000}"/>
    <cellStyle name="Output 1 5 3 5" xfId="2191" xr:uid="{00000000-0005-0000-0000-0000800E0000}"/>
    <cellStyle name="Output 1 5 3 5 2" xfId="4098" xr:uid="{00000000-0005-0000-0000-0000810E0000}"/>
    <cellStyle name="Output 1 5 3 5 3" xfId="5995" xr:uid="{00000000-0005-0000-0000-0000820E0000}"/>
    <cellStyle name="Output 1 5 3 6" xfId="2367" xr:uid="{00000000-0005-0000-0000-0000830E0000}"/>
    <cellStyle name="Output 1 5 3 7" xfId="4264" xr:uid="{00000000-0005-0000-0000-0000840E0000}"/>
    <cellStyle name="Output 1 5 4" xfId="605" xr:uid="{00000000-0005-0000-0000-0000850E0000}"/>
    <cellStyle name="Output 1 5 4 2" xfId="2512" xr:uid="{00000000-0005-0000-0000-0000860E0000}"/>
    <cellStyle name="Output 1 5 4 3" xfId="4409" xr:uid="{00000000-0005-0000-0000-0000870E0000}"/>
    <cellStyle name="Output 1 5 5" xfId="765" xr:uid="{00000000-0005-0000-0000-0000880E0000}"/>
    <cellStyle name="Output 1 5 5 2" xfId="2672" xr:uid="{00000000-0005-0000-0000-0000890E0000}"/>
    <cellStyle name="Output 1 5 5 3" xfId="4569" xr:uid="{00000000-0005-0000-0000-00008A0E0000}"/>
    <cellStyle name="Output 1 5 6" xfId="870" xr:uid="{00000000-0005-0000-0000-00008B0E0000}"/>
    <cellStyle name="Output 1 5 6 2" xfId="2777" xr:uid="{00000000-0005-0000-0000-00008C0E0000}"/>
    <cellStyle name="Output 1 5 6 3" xfId="4674" xr:uid="{00000000-0005-0000-0000-00008D0E0000}"/>
    <cellStyle name="Output 1 5 7" xfId="1019" xr:uid="{00000000-0005-0000-0000-00008E0E0000}"/>
    <cellStyle name="Output 1 5 7 2" xfId="2926" xr:uid="{00000000-0005-0000-0000-00008F0E0000}"/>
    <cellStyle name="Output 1 5 7 3" xfId="4823" xr:uid="{00000000-0005-0000-0000-0000900E0000}"/>
    <cellStyle name="Output 1 5 8" xfId="1079" xr:uid="{00000000-0005-0000-0000-0000910E0000}"/>
    <cellStyle name="Output 1 5 8 2" xfId="2986" xr:uid="{00000000-0005-0000-0000-0000920E0000}"/>
    <cellStyle name="Output 1 5 8 3" xfId="4883" xr:uid="{00000000-0005-0000-0000-0000930E0000}"/>
    <cellStyle name="Output 1 5 9" xfId="1211" xr:uid="{00000000-0005-0000-0000-0000940E0000}"/>
    <cellStyle name="Output 1 5 9 2" xfId="3118" xr:uid="{00000000-0005-0000-0000-0000950E0000}"/>
    <cellStyle name="Output 1 5 9 3" xfId="5015" xr:uid="{00000000-0005-0000-0000-0000960E0000}"/>
    <cellStyle name="Output 1 6" xfId="335" xr:uid="{00000000-0005-0000-0000-0000970E0000}"/>
    <cellStyle name="Output 1 6 10" xfId="2060" xr:uid="{00000000-0005-0000-0000-0000980E0000}"/>
    <cellStyle name="Output 1 6 10 2" xfId="3967" xr:uid="{00000000-0005-0000-0000-0000990E0000}"/>
    <cellStyle name="Output 1 6 10 3" xfId="5864" xr:uid="{00000000-0005-0000-0000-00009A0E0000}"/>
    <cellStyle name="Output 1 6 11" xfId="251" xr:uid="{00000000-0005-0000-0000-00009B0E0000}"/>
    <cellStyle name="Output 1 6 2" xfId="488" xr:uid="{00000000-0005-0000-0000-00009C0E0000}"/>
    <cellStyle name="Output 1 6 2 2" xfId="1389" xr:uid="{00000000-0005-0000-0000-00009D0E0000}"/>
    <cellStyle name="Output 1 6 2 2 2" xfId="3296" xr:uid="{00000000-0005-0000-0000-00009E0E0000}"/>
    <cellStyle name="Output 1 6 2 2 3" xfId="5193" xr:uid="{00000000-0005-0000-0000-00009F0E0000}"/>
    <cellStyle name="Output 1 6 2 3" xfId="1716" xr:uid="{00000000-0005-0000-0000-0000A00E0000}"/>
    <cellStyle name="Output 1 6 2 3 2" xfId="3623" xr:uid="{00000000-0005-0000-0000-0000A10E0000}"/>
    <cellStyle name="Output 1 6 2 3 3" xfId="5520" xr:uid="{00000000-0005-0000-0000-0000A20E0000}"/>
    <cellStyle name="Output 1 6 2 4" xfId="1910" xr:uid="{00000000-0005-0000-0000-0000A30E0000}"/>
    <cellStyle name="Output 1 6 2 4 2" xfId="3817" xr:uid="{00000000-0005-0000-0000-0000A40E0000}"/>
    <cellStyle name="Output 1 6 2 4 3" xfId="5714" xr:uid="{00000000-0005-0000-0000-0000A50E0000}"/>
    <cellStyle name="Output 1 6 2 5" xfId="2219" xr:uid="{00000000-0005-0000-0000-0000A60E0000}"/>
    <cellStyle name="Output 1 6 2 5 2" xfId="4126" xr:uid="{00000000-0005-0000-0000-0000A70E0000}"/>
    <cellStyle name="Output 1 6 2 5 3" xfId="6023" xr:uid="{00000000-0005-0000-0000-0000A80E0000}"/>
    <cellStyle name="Output 1 6 2 6" xfId="2395" xr:uid="{00000000-0005-0000-0000-0000A90E0000}"/>
    <cellStyle name="Output 1 6 2 7" xfId="4292" xr:uid="{00000000-0005-0000-0000-0000AA0E0000}"/>
    <cellStyle name="Output 1 6 3" xfId="633" xr:uid="{00000000-0005-0000-0000-0000AB0E0000}"/>
    <cellStyle name="Output 1 6 3 2" xfId="2540" xr:uid="{00000000-0005-0000-0000-0000AC0E0000}"/>
    <cellStyle name="Output 1 6 3 3" xfId="4437" xr:uid="{00000000-0005-0000-0000-0000AD0E0000}"/>
    <cellStyle name="Output 1 6 4" xfId="787" xr:uid="{00000000-0005-0000-0000-0000AE0E0000}"/>
    <cellStyle name="Output 1 6 4 2" xfId="2694" xr:uid="{00000000-0005-0000-0000-0000AF0E0000}"/>
    <cellStyle name="Output 1 6 4 3" xfId="4591" xr:uid="{00000000-0005-0000-0000-0000B00E0000}"/>
    <cellStyle name="Output 1 6 5" xfId="898" xr:uid="{00000000-0005-0000-0000-0000B10E0000}"/>
    <cellStyle name="Output 1 6 5 2" xfId="2805" xr:uid="{00000000-0005-0000-0000-0000B20E0000}"/>
    <cellStyle name="Output 1 6 5 3" xfId="4702" xr:uid="{00000000-0005-0000-0000-0000B30E0000}"/>
    <cellStyle name="Output 1 6 6" xfId="1047" xr:uid="{00000000-0005-0000-0000-0000B40E0000}"/>
    <cellStyle name="Output 1 6 6 2" xfId="2954" xr:uid="{00000000-0005-0000-0000-0000B50E0000}"/>
    <cellStyle name="Output 1 6 6 3" xfId="4851" xr:uid="{00000000-0005-0000-0000-0000B60E0000}"/>
    <cellStyle name="Output 1 6 7" xfId="1072" xr:uid="{00000000-0005-0000-0000-0000B70E0000}"/>
    <cellStyle name="Output 1 6 7 2" xfId="2979" xr:uid="{00000000-0005-0000-0000-0000B80E0000}"/>
    <cellStyle name="Output 1 6 7 3" xfId="4876" xr:uid="{00000000-0005-0000-0000-0000B90E0000}"/>
    <cellStyle name="Output 1 6 8" xfId="1233" xr:uid="{00000000-0005-0000-0000-0000BA0E0000}"/>
    <cellStyle name="Output 1 6 8 2" xfId="3140" xr:uid="{00000000-0005-0000-0000-0000BB0E0000}"/>
    <cellStyle name="Output 1 6 8 3" xfId="5037" xr:uid="{00000000-0005-0000-0000-0000BC0E0000}"/>
    <cellStyle name="Output 1 6 9" xfId="1525" xr:uid="{00000000-0005-0000-0000-0000BD0E0000}"/>
    <cellStyle name="Output 1 6 9 2" xfId="3432" xr:uid="{00000000-0005-0000-0000-0000BE0E0000}"/>
    <cellStyle name="Output 1 6 9 3" xfId="5329" xr:uid="{00000000-0005-0000-0000-0000BF0E0000}"/>
    <cellStyle name="Output 1 7" xfId="416" xr:uid="{00000000-0005-0000-0000-0000C00E0000}"/>
    <cellStyle name="Output 1 7 2" xfId="1317" xr:uid="{00000000-0005-0000-0000-0000C10E0000}"/>
    <cellStyle name="Output 1 7 2 2" xfId="3224" xr:uid="{00000000-0005-0000-0000-0000C20E0000}"/>
    <cellStyle name="Output 1 7 2 3" xfId="5121" xr:uid="{00000000-0005-0000-0000-0000C30E0000}"/>
    <cellStyle name="Output 1 7 3" xfId="1644" xr:uid="{00000000-0005-0000-0000-0000C40E0000}"/>
    <cellStyle name="Output 1 7 3 2" xfId="3551" xr:uid="{00000000-0005-0000-0000-0000C50E0000}"/>
    <cellStyle name="Output 1 7 3 3" xfId="5448" xr:uid="{00000000-0005-0000-0000-0000C60E0000}"/>
    <cellStyle name="Output 1 7 4" xfId="1838" xr:uid="{00000000-0005-0000-0000-0000C70E0000}"/>
    <cellStyle name="Output 1 7 4 2" xfId="3745" xr:uid="{00000000-0005-0000-0000-0000C80E0000}"/>
    <cellStyle name="Output 1 7 4 3" xfId="5642" xr:uid="{00000000-0005-0000-0000-0000C90E0000}"/>
    <cellStyle name="Output 1 7 5" xfId="2147" xr:uid="{00000000-0005-0000-0000-0000CA0E0000}"/>
    <cellStyle name="Output 1 7 5 2" xfId="4054" xr:uid="{00000000-0005-0000-0000-0000CB0E0000}"/>
    <cellStyle name="Output 1 7 5 3" xfId="5951" xr:uid="{00000000-0005-0000-0000-0000CC0E0000}"/>
    <cellStyle name="Output 1 7 6" xfId="2323" xr:uid="{00000000-0005-0000-0000-0000CD0E0000}"/>
    <cellStyle name="Output 1 7 7" xfId="4220" xr:uid="{00000000-0005-0000-0000-0000CE0E0000}"/>
    <cellStyle name="Output 1 8" xfId="561" xr:uid="{00000000-0005-0000-0000-0000CF0E0000}"/>
    <cellStyle name="Output 1 8 2" xfId="2468" xr:uid="{00000000-0005-0000-0000-0000D00E0000}"/>
    <cellStyle name="Output 1 8 3" xfId="4365" xr:uid="{00000000-0005-0000-0000-0000D10E0000}"/>
    <cellStyle name="Output 1 9" xfId="731" xr:uid="{00000000-0005-0000-0000-0000D20E0000}"/>
    <cellStyle name="Output 1 9 2" xfId="2638" xr:uid="{00000000-0005-0000-0000-0000D30E0000}"/>
    <cellStyle name="Output 1 9 3" xfId="4535" xr:uid="{00000000-0005-0000-0000-0000D40E0000}"/>
    <cellStyle name="Output 2" xfId="149" xr:uid="{00000000-0005-0000-0000-0000D50E0000}"/>
    <cellStyle name="Output 2 2" xfId="150" xr:uid="{00000000-0005-0000-0000-0000D60E0000}"/>
    <cellStyle name="Output 2 2 10" xfId="720" xr:uid="{00000000-0005-0000-0000-0000D70E0000}"/>
    <cellStyle name="Output 2 2 10 2" xfId="2627" xr:uid="{00000000-0005-0000-0000-0000D80E0000}"/>
    <cellStyle name="Output 2 2 10 3" xfId="4524" xr:uid="{00000000-0005-0000-0000-0000D90E0000}"/>
    <cellStyle name="Output 2 2 11" xfId="976" xr:uid="{00000000-0005-0000-0000-0000DA0E0000}"/>
    <cellStyle name="Output 2 2 11 2" xfId="2883" xr:uid="{00000000-0005-0000-0000-0000DB0E0000}"/>
    <cellStyle name="Output 2 2 11 3" xfId="4780" xr:uid="{00000000-0005-0000-0000-0000DC0E0000}"/>
    <cellStyle name="Output 2 2 12" xfId="1164" xr:uid="{00000000-0005-0000-0000-0000DD0E0000}"/>
    <cellStyle name="Output 2 2 12 2" xfId="3071" xr:uid="{00000000-0005-0000-0000-0000DE0E0000}"/>
    <cellStyle name="Output 2 2 12 3" xfId="4968" xr:uid="{00000000-0005-0000-0000-0000DF0E0000}"/>
    <cellStyle name="Output 2 2 13" xfId="1178" xr:uid="{00000000-0005-0000-0000-0000E00E0000}"/>
    <cellStyle name="Output 2 2 13 2" xfId="3085" xr:uid="{00000000-0005-0000-0000-0000E10E0000}"/>
    <cellStyle name="Output 2 2 13 3" xfId="4982" xr:uid="{00000000-0005-0000-0000-0000E20E0000}"/>
    <cellStyle name="Output 2 2 14" xfId="1579" xr:uid="{00000000-0005-0000-0000-0000E30E0000}"/>
    <cellStyle name="Output 2 2 14 2" xfId="3486" xr:uid="{00000000-0005-0000-0000-0000E40E0000}"/>
    <cellStyle name="Output 2 2 14 3" xfId="5383" xr:uid="{00000000-0005-0000-0000-0000E50E0000}"/>
    <cellStyle name="Output 2 2 15" xfId="1566" xr:uid="{00000000-0005-0000-0000-0000E60E0000}"/>
    <cellStyle name="Output 2 2 15 2" xfId="3473" xr:uid="{00000000-0005-0000-0000-0000E70E0000}"/>
    <cellStyle name="Output 2 2 15 3" xfId="5370" xr:uid="{00000000-0005-0000-0000-0000E80E0000}"/>
    <cellStyle name="Output 2 2 16" xfId="1989" xr:uid="{00000000-0005-0000-0000-0000E90E0000}"/>
    <cellStyle name="Output 2 2 16 2" xfId="3896" xr:uid="{00000000-0005-0000-0000-0000EA0E0000}"/>
    <cellStyle name="Output 2 2 16 3" xfId="5793" xr:uid="{00000000-0005-0000-0000-0000EB0E0000}"/>
    <cellStyle name="Output 2 2 2" xfId="299" xr:uid="{00000000-0005-0000-0000-0000EC0E0000}"/>
    <cellStyle name="Output 2 2 2 10" xfId="1207" xr:uid="{00000000-0005-0000-0000-0000ED0E0000}"/>
    <cellStyle name="Output 2 2 2 10 2" xfId="3114" xr:uid="{00000000-0005-0000-0000-0000EE0E0000}"/>
    <cellStyle name="Output 2 2 2 10 3" xfId="5011" xr:uid="{00000000-0005-0000-0000-0000EF0E0000}"/>
    <cellStyle name="Output 2 2 2 11" xfId="1550" xr:uid="{00000000-0005-0000-0000-0000F00E0000}"/>
    <cellStyle name="Output 2 2 2 11 2" xfId="3457" xr:uid="{00000000-0005-0000-0000-0000F10E0000}"/>
    <cellStyle name="Output 2 2 2 11 3" xfId="5354" xr:uid="{00000000-0005-0000-0000-0000F20E0000}"/>
    <cellStyle name="Output 2 2 2 12" xfId="2024" xr:uid="{00000000-0005-0000-0000-0000F30E0000}"/>
    <cellStyle name="Output 2 2 2 12 2" xfId="3931" xr:uid="{00000000-0005-0000-0000-0000F40E0000}"/>
    <cellStyle name="Output 2 2 2 12 3" xfId="5828" xr:uid="{00000000-0005-0000-0000-0000F50E0000}"/>
    <cellStyle name="Output 2 2 2 13" xfId="185" xr:uid="{00000000-0005-0000-0000-0000F60E0000}"/>
    <cellStyle name="Output 2 2 2 2" xfId="323" xr:uid="{00000000-0005-0000-0000-0000F70E0000}"/>
    <cellStyle name="Output 2 2 2 2 10" xfId="1534" xr:uid="{00000000-0005-0000-0000-0000F80E0000}"/>
    <cellStyle name="Output 2 2 2 2 10 2" xfId="3441" xr:uid="{00000000-0005-0000-0000-0000F90E0000}"/>
    <cellStyle name="Output 2 2 2 2 10 3" xfId="5338" xr:uid="{00000000-0005-0000-0000-0000FA0E0000}"/>
    <cellStyle name="Output 2 2 2 2 11" xfId="2048" xr:uid="{00000000-0005-0000-0000-0000FB0E0000}"/>
    <cellStyle name="Output 2 2 2 2 11 2" xfId="3955" xr:uid="{00000000-0005-0000-0000-0000FC0E0000}"/>
    <cellStyle name="Output 2 2 2 2 11 3" xfId="5852" xr:uid="{00000000-0005-0000-0000-0000FD0E0000}"/>
    <cellStyle name="Output 2 2 2 2 12" xfId="161" xr:uid="{00000000-0005-0000-0000-0000FE0E0000}"/>
    <cellStyle name="Output 2 2 2 2 2" xfId="400" xr:uid="{00000000-0005-0000-0000-0000FF0E0000}"/>
    <cellStyle name="Output 2 2 2 2 2 2" xfId="553" xr:uid="{00000000-0005-0000-0000-0000000F0000}"/>
    <cellStyle name="Output 2 2 2 2 2 2 2" xfId="1454" xr:uid="{00000000-0005-0000-0000-0000010F0000}"/>
    <cellStyle name="Output 2 2 2 2 2 2 2 2" xfId="3361" xr:uid="{00000000-0005-0000-0000-0000020F0000}"/>
    <cellStyle name="Output 2 2 2 2 2 2 2 3" xfId="5258" xr:uid="{00000000-0005-0000-0000-0000030F0000}"/>
    <cellStyle name="Output 2 2 2 2 2 2 3" xfId="1781" xr:uid="{00000000-0005-0000-0000-0000040F0000}"/>
    <cellStyle name="Output 2 2 2 2 2 2 3 2" xfId="3688" xr:uid="{00000000-0005-0000-0000-0000050F0000}"/>
    <cellStyle name="Output 2 2 2 2 2 2 3 3" xfId="5585" xr:uid="{00000000-0005-0000-0000-0000060F0000}"/>
    <cellStyle name="Output 2 2 2 2 2 2 4" xfId="1975" xr:uid="{00000000-0005-0000-0000-0000070F0000}"/>
    <cellStyle name="Output 2 2 2 2 2 2 4 2" xfId="3882" xr:uid="{00000000-0005-0000-0000-0000080F0000}"/>
    <cellStyle name="Output 2 2 2 2 2 2 4 3" xfId="5779" xr:uid="{00000000-0005-0000-0000-0000090F0000}"/>
    <cellStyle name="Output 2 2 2 2 2 2 5" xfId="2284" xr:uid="{00000000-0005-0000-0000-00000A0F0000}"/>
    <cellStyle name="Output 2 2 2 2 2 2 5 2" xfId="4191" xr:uid="{00000000-0005-0000-0000-00000B0F0000}"/>
    <cellStyle name="Output 2 2 2 2 2 2 5 3" xfId="6088" xr:uid="{00000000-0005-0000-0000-00000C0F0000}"/>
    <cellStyle name="Output 2 2 2 2 2 2 6" xfId="2460" xr:uid="{00000000-0005-0000-0000-00000D0F0000}"/>
    <cellStyle name="Output 2 2 2 2 2 2 7" xfId="4357" xr:uid="{00000000-0005-0000-0000-00000E0F0000}"/>
    <cellStyle name="Output 2 2 2 2 2 3" xfId="693" xr:uid="{00000000-0005-0000-0000-00000F0F0000}"/>
    <cellStyle name="Output 2 2 2 2 2 3 2" xfId="2600" xr:uid="{00000000-0005-0000-0000-0000100F0000}"/>
    <cellStyle name="Output 2 2 2 2 2 3 3" xfId="4497" xr:uid="{00000000-0005-0000-0000-0000110F0000}"/>
    <cellStyle name="Output 2 2 2 2 2 4" xfId="840" xr:uid="{00000000-0005-0000-0000-0000120F0000}"/>
    <cellStyle name="Output 2 2 2 2 2 4 2" xfId="2747" xr:uid="{00000000-0005-0000-0000-0000130F0000}"/>
    <cellStyle name="Output 2 2 2 2 2 4 3" xfId="4644" xr:uid="{00000000-0005-0000-0000-0000140F0000}"/>
    <cellStyle name="Output 2 2 2 2 2 5" xfId="963" xr:uid="{00000000-0005-0000-0000-0000150F0000}"/>
    <cellStyle name="Output 2 2 2 2 2 5 2" xfId="2870" xr:uid="{00000000-0005-0000-0000-0000160F0000}"/>
    <cellStyle name="Output 2 2 2 2 2 5 3" xfId="4767" xr:uid="{00000000-0005-0000-0000-0000170F0000}"/>
    <cellStyle name="Output 2 2 2 2 2 6" xfId="1295" xr:uid="{00000000-0005-0000-0000-0000180F0000}"/>
    <cellStyle name="Output 2 2 2 2 2 6 2" xfId="3202" xr:uid="{00000000-0005-0000-0000-0000190F0000}"/>
    <cellStyle name="Output 2 2 2 2 2 6 3" xfId="5099" xr:uid="{00000000-0005-0000-0000-00001A0F0000}"/>
    <cellStyle name="Output 2 2 2 2 2 7" xfId="1816" xr:uid="{00000000-0005-0000-0000-00001B0F0000}"/>
    <cellStyle name="Output 2 2 2 2 2 7 2" xfId="3723" xr:uid="{00000000-0005-0000-0000-00001C0F0000}"/>
    <cellStyle name="Output 2 2 2 2 2 7 3" xfId="5620" xr:uid="{00000000-0005-0000-0000-00001D0F0000}"/>
    <cellStyle name="Output 2 2 2 2 2 8" xfId="2125" xr:uid="{00000000-0005-0000-0000-00001E0F0000}"/>
    <cellStyle name="Output 2 2 2 2 2 8 2" xfId="4032" xr:uid="{00000000-0005-0000-0000-00001F0F0000}"/>
    <cellStyle name="Output 2 2 2 2 2 8 3" xfId="5929" xr:uid="{00000000-0005-0000-0000-0000200F0000}"/>
    <cellStyle name="Output 2 2 2 2 2 9" xfId="4204" xr:uid="{00000000-0005-0000-0000-0000210F0000}"/>
    <cellStyle name="Output 2 2 2 2 3" xfId="476" xr:uid="{00000000-0005-0000-0000-0000220F0000}"/>
    <cellStyle name="Output 2 2 2 2 3 2" xfId="1377" xr:uid="{00000000-0005-0000-0000-0000230F0000}"/>
    <cellStyle name="Output 2 2 2 2 3 2 2" xfId="3284" xr:uid="{00000000-0005-0000-0000-0000240F0000}"/>
    <cellStyle name="Output 2 2 2 2 3 2 3" xfId="5181" xr:uid="{00000000-0005-0000-0000-0000250F0000}"/>
    <cellStyle name="Output 2 2 2 2 3 3" xfId="1704" xr:uid="{00000000-0005-0000-0000-0000260F0000}"/>
    <cellStyle name="Output 2 2 2 2 3 3 2" xfId="3611" xr:uid="{00000000-0005-0000-0000-0000270F0000}"/>
    <cellStyle name="Output 2 2 2 2 3 3 3" xfId="5508" xr:uid="{00000000-0005-0000-0000-0000280F0000}"/>
    <cellStyle name="Output 2 2 2 2 3 4" xfId="1898" xr:uid="{00000000-0005-0000-0000-0000290F0000}"/>
    <cellStyle name="Output 2 2 2 2 3 4 2" xfId="3805" xr:uid="{00000000-0005-0000-0000-00002A0F0000}"/>
    <cellStyle name="Output 2 2 2 2 3 4 3" xfId="5702" xr:uid="{00000000-0005-0000-0000-00002B0F0000}"/>
    <cellStyle name="Output 2 2 2 2 3 5" xfId="2207" xr:uid="{00000000-0005-0000-0000-00002C0F0000}"/>
    <cellStyle name="Output 2 2 2 2 3 5 2" xfId="4114" xr:uid="{00000000-0005-0000-0000-00002D0F0000}"/>
    <cellStyle name="Output 2 2 2 2 3 5 3" xfId="6011" xr:uid="{00000000-0005-0000-0000-00002E0F0000}"/>
    <cellStyle name="Output 2 2 2 2 3 6" xfId="2383" xr:uid="{00000000-0005-0000-0000-00002F0F0000}"/>
    <cellStyle name="Output 2 2 2 2 3 7" xfId="4280" xr:uid="{00000000-0005-0000-0000-0000300F0000}"/>
    <cellStyle name="Output 2 2 2 2 4" xfId="621" xr:uid="{00000000-0005-0000-0000-0000310F0000}"/>
    <cellStyle name="Output 2 2 2 2 4 2" xfId="2528" xr:uid="{00000000-0005-0000-0000-0000320F0000}"/>
    <cellStyle name="Output 2 2 2 2 4 3" xfId="4425" xr:uid="{00000000-0005-0000-0000-0000330F0000}"/>
    <cellStyle name="Output 2 2 2 2 5" xfId="779" xr:uid="{00000000-0005-0000-0000-0000340F0000}"/>
    <cellStyle name="Output 2 2 2 2 5 2" xfId="2686" xr:uid="{00000000-0005-0000-0000-0000350F0000}"/>
    <cellStyle name="Output 2 2 2 2 5 3" xfId="4583" xr:uid="{00000000-0005-0000-0000-0000360F0000}"/>
    <cellStyle name="Output 2 2 2 2 6" xfId="886" xr:uid="{00000000-0005-0000-0000-0000370F0000}"/>
    <cellStyle name="Output 2 2 2 2 6 2" xfId="2793" xr:uid="{00000000-0005-0000-0000-0000380F0000}"/>
    <cellStyle name="Output 2 2 2 2 6 3" xfId="4690" xr:uid="{00000000-0005-0000-0000-0000390F0000}"/>
    <cellStyle name="Output 2 2 2 2 7" xfId="1035" xr:uid="{00000000-0005-0000-0000-00003A0F0000}"/>
    <cellStyle name="Output 2 2 2 2 7 2" xfId="2942" xr:uid="{00000000-0005-0000-0000-00003B0F0000}"/>
    <cellStyle name="Output 2 2 2 2 7 3" xfId="4839" xr:uid="{00000000-0005-0000-0000-00003C0F0000}"/>
    <cellStyle name="Output 2 2 2 2 8" xfId="1075" xr:uid="{00000000-0005-0000-0000-00003D0F0000}"/>
    <cellStyle name="Output 2 2 2 2 8 2" xfId="2982" xr:uid="{00000000-0005-0000-0000-00003E0F0000}"/>
    <cellStyle name="Output 2 2 2 2 8 3" xfId="4879" xr:uid="{00000000-0005-0000-0000-00003F0F0000}"/>
    <cellStyle name="Output 2 2 2 2 9" xfId="1225" xr:uid="{00000000-0005-0000-0000-0000400F0000}"/>
    <cellStyle name="Output 2 2 2 2 9 2" xfId="3132" xr:uid="{00000000-0005-0000-0000-0000410F0000}"/>
    <cellStyle name="Output 2 2 2 2 9 3" xfId="5029" xr:uid="{00000000-0005-0000-0000-0000420F0000}"/>
    <cellStyle name="Output 2 2 2 3" xfId="351" xr:uid="{00000000-0005-0000-0000-0000430F0000}"/>
    <cellStyle name="Output 2 2 2 3 10" xfId="2076" xr:uid="{00000000-0005-0000-0000-0000440F0000}"/>
    <cellStyle name="Output 2 2 2 3 10 2" xfId="3983" xr:uid="{00000000-0005-0000-0000-0000450F0000}"/>
    <cellStyle name="Output 2 2 2 3 10 3" xfId="5880" xr:uid="{00000000-0005-0000-0000-0000460F0000}"/>
    <cellStyle name="Output 2 2 2 3 11" xfId="218" xr:uid="{00000000-0005-0000-0000-0000470F0000}"/>
    <cellStyle name="Output 2 2 2 3 2" xfId="504" xr:uid="{00000000-0005-0000-0000-0000480F0000}"/>
    <cellStyle name="Output 2 2 2 3 2 2" xfId="1405" xr:uid="{00000000-0005-0000-0000-0000490F0000}"/>
    <cellStyle name="Output 2 2 2 3 2 2 2" xfId="3312" xr:uid="{00000000-0005-0000-0000-00004A0F0000}"/>
    <cellStyle name="Output 2 2 2 3 2 2 3" xfId="5209" xr:uid="{00000000-0005-0000-0000-00004B0F0000}"/>
    <cellStyle name="Output 2 2 2 3 2 3" xfId="1732" xr:uid="{00000000-0005-0000-0000-00004C0F0000}"/>
    <cellStyle name="Output 2 2 2 3 2 3 2" xfId="3639" xr:uid="{00000000-0005-0000-0000-00004D0F0000}"/>
    <cellStyle name="Output 2 2 2 3 2 3 3" xfId="5536" xr:uid="{00000000-0005-0000-0000-00004E0F0000}"/>
    <cellStyle name="Output 2 2 2 3 2 4" xfId="1926" xr:uid="{00000000-0005-0000-0000-00004F0F0000}"/>
    <cellStyle name="Output 2 2 2 3 2 4 2" xfId="3833" xr:uid="{00000000-0005-0000-0000-0000500F0000}"/>
    <cellStyle name="Output 2 2 2 3 2 4 3" xfId="5730" xr:uid="{00000000-0005-0000-0000-0000510F0000}"/>
    <cellStyle name="Output 2 2 2 3 2 5" xfId="2235" xr:uid="{00000000-0005-0000-0000-0000520F0000}"/>
    <cellStyle name="Output 2 2 2 3 2 5 2" xfId="4142" xr:uid="{00000000-0005-0000-0000-0000530F0000}"/>
    <cellStyle name="Output 2 2 2 3 2 5 3" xfId="6039" xr:uid="{00000000-0005-0000-0000-0000540F0000}"/>
    <cellStyle name="Output 2 2 2 3 2 6" xfId="2411" xr:uid="{00000000-0005-0000-0000-0000550F0000}"/>
    <cellStyle name="Output 2 2 2 3 2 7" xfId="4308" xr:uid="{00000000-0005-0000-0000-0000560F0000}"/>
    <cellStyle name="Output 2 2 2 3 3" xfId="649" xr:uid="{00000000-0005-0000-0000-0000570F0000}"/>
    <cellStyle name="Output 2 2 2 3 3 2" xfId="2556" xr:uid="{00000000-0005-0000-0000-0000580F0000}"/>
    <cellStyle name="Output 2 2 2 3 3 3" xfId="4453" xr:uid="{00000000-0005-0000-0000-0000590F0000}"/>
    <cellStyle name="Output 2 2 2 3 4" xfId="801" xr:uid="{00000000-0005-0000-0000-00005A0F0000}"/>
    <cellStyle name="Output 2 2 2 3 4 2" xfId="2708" xr:uid="{00000000-0005-0000-0000-00005B0F0000}"/>
    <cellStyle name="Output 2 2 2 3 4 3" xfId="4605" xr:uid="{00000000-0005-0000-0000-00005C0F0000}"/>
    <cellStyle name="Output 2 2 2 3 5" xfId="914" xr:uid="{00000000-0005-0000-0000-00005D0F0000}"/>
    <cellStyle name="Output 2 2 2 3 5 2" xfId="2821" xr:uid="{00000000-0005-0000-0000-00005E0F0000}"/>
    <cellStyle name="Output 2 2 2 3 5 3" xfId="4718" xr:uid="{00000000-0005-0000-0000-00005F0F0000}"/>
    <cellStyle name="Output 2 2 2 3 6" xfId="1063" xr:uid="{00000000-0005-0000-0000-0000600F0000}"/>
    <cellStyle name="Output 2 2 2 3 6 2" xfId="2970" xr:uid="{00000000-0005-0000-0000-0000610F0000}"/>
    <cellStyle name="Output 2 2 2 3 6 3" xfId="4867" xr:uid="{00000000-0005-0000-0000-0000620F0000}"/>
    <cellStyle name="Output 2 2 2 3 7" xfId="1068" xr:uid="{00000000-0005-0000-0000-0000630F0000}"/>
    <cellStyle name="Output 2 2 2 3 7 2" xfId="2975" xr:uid="{00000000-0005-0000-0000-0000640F0000}"/>
    <cellStyle name="Output 2 2 2 3 7 3" xfId="4872" xr:uid="{00000000-0005-0000-0000-0000650F0000}"/>
    <cellStyle name="Output 2 2 2 3 8" xfId="1247" xr:uid="{00000000-0005-0000-0000-0000660F0000}"/>
    <cellStyle name="Output 2 2 2 3 8 2" xfId="3154" xr:uid="{00000000-0005-0000-0000-0000670F0000}"/>
    <cellStyle name="Output 2 2 2 3 8 3" xfId="5051" xr:uid="{00000000-0005-0000-0000-0000680F0000}"/>
    <cellStyle name="Output 2 2 2 3 9" xfId="1513" xr:uid="{00000000-0005-0000-0000-0000690F0000}"/>
    <cellStyle name="Output 2 2 2 3 9 2" xfId="3420" xr:uid="{00000000-0005-0000-0000-00006A0F0000}"/>
    <cellStyle name="Output 2 2 2 3 9 3" xfId="5317" xr:uid="{00000000-0005-0000-0000-00006B0F0000}"/>
    <cellStyle name="Output 2 2 2 4" xfId="452" xr:uid="{00000000-0005-0000-0000-00006C0F0000}"/>
    <cellStyle name="Output 2 2 2 4 2" xfId="1353" xr:uid="{00000000-0005-0000-0000-00006D0F0000}"/>
    <cellStyle name="Output 2 2 2 4 2 2" xfId="3260" xr:uid="{00000000-0005-0000-0000-00006E0F0000}"/>
    <cellStyle name="Output 2 2 2 4 2 3" xfId="5157" xr:uid="{00000000-0005-0000-0000-00006F0F0000}"/>
    <cellStyle name="Output 2 2 2 4 3" xfId="1680" xr:uid="{00000000-0005-0000-0000-0000700F0000}"/>
    <cellStyle name="Output 2 2 2 4 3 2" xfId="3587" xr:uid="{00000000-0005-0000-0000-0000710F0000}"/>
    <cellStyle name="Output 2 2 2 4 3 3" xfId="5484" xr:uid="{00000000-0005-0000-0000-0000720F0000}"/>
    <cellStyle name="Output 2 2 2 4 4" xfId="1874" xr:uid="{00000000-0005-0000-0000-0000730F0000}"/>
    <cellStyle name="Output 2 2 2 4 4 2" xfId="3781" xr:uid="{00000000-0005-0000-0000-0000740F0000}"/>
    <cellStyle name="Output 2 2 2 4 4 3" xfId="5678" xr:uid="{00000000-0005-0000-0000-0000750F0000}"/>
    <cellStyle name="Output 2 2 2 4 5" xfId="2183" xr:uid="{00000000-0005-0000-0000-0000760F0000}"/>
    <cellStyle name="Output 2 2 2 4 5 2" xfId="4090" xr:uid="{00000000-0005-0000-0000-0000770F0000}"/>
    <cellStyle name="Output 2 2 2 4 5 3" xfId="5987" xr:uid="{00000000-0005-0000-0000-0000780F0000}"/>
    <cellStyle name="Output 2 2 2 4 6" xfId="2359" xr:uid="{00000000-0005-0000-0000-0000790F0000}"/>
    <cellStyle name="Output 2 2 2 4 7" xfId="4256" xr:uid="{00000000-0005-0000-0000-00007A0F0000}"/>
    <cellStyle name="Output 2 2 2 5" xfId="597" xr:uid="{00000000-0005-0000-0000-00007B0F0000}"/>
    <cellStyle name="Output 2 2 2 5 2" xfId="2504" xr:uid="{00000000-0005-0000-0000-00007C0F0000}"/>
    <cellStyle name="Output 2 2 2 5 3" xfId="4401" xr:uid="{00000000-0005-0000-0000-00007D0F0000}"/>
    <cellStyle name="Output 2 2 2 6" xfId="761" xr:uid="{00000000-0005-0000-0000-00007E0F0000}"/>
    <cellStyle name="Output 2 2 2 6 2" xfId="2668" xr:uid="{00000000-0005-0000-0000-00007F0F0000}"/>
    <cellStyle name="Output 2 2 2 6 3" xfId="4565" xr:uid="{00000000-0005-0000-0000-0000800F0000}"/>
    <cellStyle name="Output 2 2 2 7" xfId="862" xr:uid="{00000000-0005-0000-0000-0000810F0000}"/>
    <cellStyle name="Output 2 2 2 7 2" xfId="2769" xr:uid="{00000000-0005-0000-0000-0000820F0000}"/>
    <cellStyle name="Output 2 2 2 7 3" xfId="4666" xr:uid="{00000000-0005-0000-0000-0000830F0000}"/>
    <cellStyle name="Output 2 2 2 8" xfId="1011" xr:uid="{00000000-0005-0000-0000-0000840F0000}"/>
    <cellStyle name="Output 2 2 2 8 2" xfId="2918" xr:uid="{00000000-0005-0000-0000-0000850F0000}"/>
    <cellStyle name="Output 2 2 2 8 3" xfId="4815" xr:uid="{00000000-0005-0000-0000-0000860F0000}"/>
    <cellStyle name="Output 2 2 2 9" xfId="1134" xr:uid="{00000000-0005-0000-0000-0000870F0000}"/>
    <cellStyle name="Output 2 2 2 9 2" xfId="3041" xr:uid="{00000000-0005-0000-0000-0000880F0000}"/>
    <cellStyle name="Output 2 2 2 9 3" xfId="4938" xr:uid="{00000000-0005-0000-0000-0000890F0000}"/>
    <cellStyle name="Output 2 2 3" xfId="303" xr:uid="{00000000-0005-0000-0000-00008A0F0000}"/>
    <cellStyle name="Output 2 2 3 10" xfId="1210" xr:uid="{00000000-0005-0000-0000-00008B0F0000}"/>
    <cellStyle name="Output 2 2 3 10 2" xfId="3117" xr:uid="{00000000-0005-0000-0000-00008C0F0000}"/>
    <cellStyle name="Output 2 2 3 10 3" xfId="5014" xr:uid="{00000000-0005-0000-0000-00008D0F0000}"/>
    <cellStyle name="Output 2 2 3 11" xfId="1547" xr:uid="{00000000-0005-0000-0000-00008E0F0000}"/>
    <cellStyle name="Output 2 2 3 11 2" xfId="3454" xr:uid="{00000000-0005-0000-0000-00008F0F0000}"/>
    <cellStyle name="Output 2 2 3 11 3" xfId="5351" xr:uid="{00000000-0005-0000-0000-0000900F0000}"/>
    <cellStyle name="Output 2 2 3 12" xfId="2028" xr:uid="{00000000-0005-0000-0000-0000910F0000}"/>
    <cellStyle name="Output 2 2 3 12 2" xfId="3935" xr:uid="{00000000-0005-0000-0000-0000920F0000}"/>
    <cellStyle name="Output 2 2 3 12 3" xfId="5832" xr:uid="{00000000-0005-0000-0000-0000930F0000}"/>
    <cellStyle name="Output 2 2 3 13" xfId="2309" xr:uid="{00000000-0005-0000-0000-0000940F0000}"/>
    <cellStyle name="Output 2 2 3 2" xfId="327" xr:uid="{00000000-0005-0000-0000-0000950F0000}"/>
    <cellStyle name="Output 2 2 3 2 10" xfId="1531" xr:uid="{00000000-0005-0000-0000-0000960F0000}"/>
    <cellStyle name="Output 2 2 3 2 10 2" xfId="3438" xr:uid="{00000000-0005-0000-0000-0000970F0000}"/>
    <cellStyle name="Output 2 2 3 2 10 3" xfId="5335" xr:uid="{00000000-0005-0000-0000-0000980F0000}"/>
    <cellStyle name="Output 2 2 3 2 11" xfId="2052" xr:uid="{00000000-0005-0000-0000-0000990F0000}"/>
    <cellStyle name="Output 2 2 3 2 11 2" xfId="3959" xr:uid="{00000000-0005-0000-0000-00009A0F0000}"/>
    <cellStyle name="Output 2 2 3 2 11 3" xfId="5856" xr:uid="{00000000-0005-0000-0000-00009B0F0000}"/>
    <cellStyle name="Output 2 2 3 2 12" xfId="167" xr:uid="{00000000-0005-0000-0000-00009C0F0000}"/>
    <cellStyle name="Output 2 2 3 2 2" xfId="404" xr:uid="{00000000-0005-0000-0000-00009D0F0000}"/>
    <cellStyle name="Output 2 2 3 2 2 2" xfId="557" xr:uid="{00000000-0005-0000-0000-00009E0F0000}"/>
    <cellStyle name="Output 2 2 3 2 2 2 2" xfId="1458" xr:uid="{00000000-0005-0000-0000-00009F0F0000}"/>
    <cellStyle name="Output 2 2 3 2 2 2 2 2" xfId="3365" xr:uid="{00000000-0005-0000-0000-0000A00F0000}"/>
    <cellStyle name="Output 2 2 3 2 2 2 2 3" xfId="5262" xr:uid="{00000000-0005-0000-0000-0000A10F0000}"/>
    <cellStyle name="Output 2 2 3 2 2 2 3" xfId="1785" xr:uid="{00000000-0005-0000-0000-0000A20F0000}"/>
    <cellStyle name="Output 2 2 3 2 2 2 3 2" xfId="3692" xr:uid="{00000000-0005-0000-0000-0000A30F0000}"/>
    <cellStyle name="Output 2 2 3 2 2 2 3 3" xfId="5589" xr:uid="{00000000-0005-0000-0000-0000A40F0000}"/>
    <cellStyle name="Output 2 2 3 2 2 2 4" xfId="1979" xr:uid="{00000000-0005-0000-0000-0000A50F0000}"/>
    <cellStyle name="Output 2 2 3 2 2 2 4 2" xfId="3886" xr:uid="{00000000-0005-0000-0000-0000A60F0000}"/>
    <cellStyle name="Output 2 2 3 2 2 2 4 3" xfId="5783" xr:uid="{00000000-0005-0000-0000-0000A70F0000}"/>
    <cellStyle name="Output 2 2 3 2 2 2 5" xfId="2288" xr:uid="{00000000-0005-0000-0000-0000A80F0000}"/>
    <cellStyle name="Output 2 2 3 2 2 2 5 2" xfId="4195" xr:uid="{00000000-0005-0000-0000-0000A90F0000}"/>
    <cellStyle name="Output 2 2 3 2 2 2 5 3" xfId="6092" xr:uid="{00000000-0005-0000-0000-0000AA0F0000}"/>
    <cellStyle name="Output 2 2 3 2 2 2 6" xfId="2464" xr:uid="{00000000-0005-0000-0000-0000AB0F0000}"/>
    <cellStyle name="Output 2 2 3 2 2 2 7" xfId="4361" xr:uid="{00000000-0005-0000-0000-0000AC0F0000}"/>
    <cellStyle name="Output 2 2 3 2 2 3" xfId="697" xr:uid="{00000000-0005-0000-0000-0000AD0F0000}"/>
    <cellStyle name="Output 2 2 3 2 2 3 2" xfId="2604" xr:uid="{00000000-0005-0000-0000-0000AE0F0000}"/>
    <cellStyle name="Output 2 2 3 2 2 3 3" xfId="4501" xr:uid="{00000000-0005-0000-0000-0000AF0F0000}"/>
    <cellStyle name="Output 2 2 3 2 2 4" xfId="843" xr:uid="{00000000-0005-0000-0000-0000B00F0000}"/>
    <cellStyle name="Output 2 2 3 2 2 4 2" xfId="2750" xr:uid="{00000000-0005-0000-0000-0000B10F0000}"/>
    <cellStyle name="Output 2 2 3 2 2 4 3" xfId="4647" xr:uid="{00000000-0005-0000-0000-0000B20F0000}"/>
    <cellStyle name="Output 2 2 3 2 2 5" xfId="967" xr:uid="{00000000-0005-0000-0000-0000B30F0000}"/>
    <cellStyle name="Output 2 2 3 2 2 5 2" xfId="2874" xr:uid="{00000000-0005-0000-0000-0000B40F0000}"/>
    <cellStyle name="Output 2 2 3 2 2 5 3" xfId="4771" xr:uid="{00000000-0005-0000-0000-0000B50F0000}"/>
    <cellStyle name="Output 2 2 3 2 2 6" xfId="1299" xr:uid="{00000000-0005-0000-0000-0000B60F0000}"/>
    <cellStyle name="Output 2 2 3 2 2 6 2" xfId="3206" xr:uid="{00000000-0005-0000-0000-0000B70F0000}"/>
    <cellStyle name="Output 2 2 3 2 2 6 3" xfId="5103" xr:uid="{00000000-0005-0000-0000-0000B80F0000}"/>
    <cellStyle name="Output 2 2 3 2 2 7" xfId="1820" xr:uid="{00000000-0005-0000-0000-0000B90F0000}"/>
    <cellStyle name="Output 2 2 3 2 2 7 2" xfId="3727" xr:uid="{00000000-0005-0000-0000-0000BA0F0000}"/>
    <cellStyle name="Output 2 2 3 2 2 7 3" xfId="5624" xr:uid="{00000000-0005-0000-0000-0000BB0F0000}"/>
    <cellStyle name="Output 2 2 3 2 2 8" xfId="2129" xr:uid="{00000000-0005-0000-0000-0000BC0F0000}"/>
    <cellStyle name="Output 2 2 3 2 2 8 2" xfId="4036" xr:uid="{00000000-0005-0000-0000-0000BD0F0000}"/>
    <cellStyle name="Output 2 2 3 2 2 8 3" xfId="5933" xr:uid="{00000000-0005-0000-0000-0000BE0F0000}"/>
    <cellStyle name="Output 2 2 3 2 2 9" xfId="4208" xr:uid="{00000000-0005-0000-0000-0000BF0F0000}"/>
    <cellStyle name="Output 2 2 3 2 3" xfId="480" xr:uid="{00000000-0005-0000-0000-0000C00F0000}"/>
    <cellStyle name="Output 2 2 3 2 3 2" xfId="1381" xr:uid="{00000000-0005-0000-0000-0000C10F0000}"/>
    <cellStyle name="Output 2 2 3 2 3 2 2" xfId="3288" xr:uid="{00000000-0005-0000-0000-0000C20F0000}"/>
    <cellStyle name="Output 2 2 3 2 3 2 3" xfId="5185" xr:uid="{00000000-0005-0000-0000-0000C30F0000}"/>
    <cellStyle name="Output 2 2 3 2 3 3" xfId="1708" xr:uid="{00000000-0005-0000-0000-0000C40F0000}"/>
    <cellStyle name="Output 2 2 3 2 3 3 2" xfId="3615" xr:uid="{00000000-0005-0000-0000-0000C50F0000}"/>
    <cellStyle name="Output 2 2 3 2 3 3 3" xfId="5512" xr:uid="{00000000-0005-0000-0000-0000C60F0000}"/>
    <cellStyle name="Output 2 2 3 2 3 4" xfId="1902" xr:uid="{00000000-0005-0000-0000-0000C70F0000}"/>
    <cellStyle name="Output 2 2 3 2 3 4 2" xfId="3809" xr:uid="{00000000-0005-0000-0000-0000C80F0000}"/>
    <cellStyle name="Output 2 2 3 2 3 4 3" xfId="5706" xr:uid="{00000000-0005-0000-0000-0000C90F0000}"/>
    <cellStyle name="Output 2 2 3 2 3 5" xfId="2211" xr:uid="{00000000-0005-0000-0000-0000CA0F0000}"/>
    <cellStyle name="Output 2 2 3 2 3 5 2" xfId="4118" xr:uid="{00000000-0005-0000-0000-0000CB0F0000}"/>
    <cellStyle name="Output 2 2 3 2 3 5 3" xfId="6015" xr:uid="{00000000-0005-0000-0000-0000CC0F0000}"/>
    <cellStyle name="Output 2 2 3 2 3 6" xfId="2387" xr:uid="{00000000-0005-0000-0000-0000CD0F0000}"/>
    <cellStyle name="Output 2 2 3 2 3 7" xfId="4284" xr:uid="{00000000-0005-0000-0000-0000CE0F0000}"/>
    <cellStyle name="Output 2 2 3 2 4" xfId="625" xr:uid="{00000000-0005-0000-0000-0000CF0F0000}"/>
    <cellStyle name="Output 2 2 3 2 4 2" xfId="2532" xr:uid="{00000000-0005-0000-0000-0000D00F0000}"/>
    <cellStyle name="Output 2 2 3 2 4 3" xfId="4429" xr:uid="{00000000-0005-0000-0000-0000D10F0000}"/>
    <cellStyle name="Output 2 2 3 2 5" xfId="782" xr:uid="{00000000-0005-0000-0000-0000D20F0000}"/>
    <cellStyle name="Output 2 2 3 2 5 2" xfId="2689" xr:uid="{00000000-0005-0000-0000-0000D30F0000}"/>
    <cellStyle name="Output 2 2 3 2 5 3" xfId="4586" xr:uid="{00000000-0005-0000-0000-0000D40F0000}"/>
    <cellStyle name="Output 2 2 3 2 6" xfId="890" xr:uid="{00000000-0005-0000-0000-0000D50F0000}"/>
    <cellStyle name="Output 2 2 3 2 6 2" xfId="2797" xr:uid="{00000000-0005-0000-0000-0000D60F0000}"/>
    <cellStyle name="Output 2 2 3 2 6 3" xfId="4694" xr:uid="{00000000-0005-0000-0000-0000D70F0000}"/>
    <cellStyle name="Output 2 2 3 2 7" xfId="1039" xr:uid="{00000000-0005-0000-0000-0000D80F0000}"/>
    <cellStyle name="Output 2 2 3 2 7 2" xfId="2946" xr:uid="{00000000-0005-0000-0000-0000D90F0000}"/>
    <cellStyle name="Output 2 2 3 2 7 3" xfId="4843" xr:uid="{00000000-0005-0000-0000-0000DA0F0000}"/>
    <cellStyle name="Output 2 2 3 2 8" xfId="1074" xr:uid="{00000000-0005-0000-0000-0000DB0F0000}"/>
    <cellStyle name="Output 2 2 3 2 8 2" xfId="2981" xr:uid="{00000000-0005-0000-0000-0000DC0F0000}"/>
    <cellStyle name="Output 2 2 3 2 8 3" xfId="4878" xr:uid="{00000000-0005-0000-0000-0000DD0F0000}"/>
    <cellStyle name="Output 2 2 3 2 9" xfId="1228" xr:uid="{00000000-0005-0000-0000-0000DE0F0000}"/>
    <cellStyle name="Output 2 2 3 2 9 2" xfId="3135" xr:uid="{00000000-0005-0000-0000-0000DF0F0000}"/>
    <cellStyle name="Output 2 2 3 2 9 3" xfId="5032" xr:uid="{00000000-0005-0000-0000-0000E00F0000}"/>
    <cellStyle name="Output 2 2 3 3" xfId="355" xr:uid="{00000000-0005-0000-0000-0000E10F0000}"/>
    <cellStyle name="Output 2 2 3 3 10" xfId="2080" xr:uid="{00000000-0005-0000-0000-0000E20F0000}"/>
    <cellStyle name="Output 2 2 3 3 10 2" xfId="3987" xr:uid="{00000000-0005-0000-0000-0000E30F0000}"/>
    <cellStyle name="Output 2 2 3 3 10 3" xfId="5884" xr:uid="{00000000-0005-0000-0000-0000E40F0000}"/>
    <cellStyle name="Output 2 2 3 3 11" xfId="220" xr:uid="{00000000-0005-0000-0000-0000E50F0000}"/>
    <cellStyle name="Output 2 2 3 3 2" xfId="508" xr:uid="{00000000-0005-0000-0000-0000E60F0000}"/>
    <cellStyle name="Output 2 2 3 3 2 2" xfId="1409" xr:uid="{00000000-0005-0000-0000-0000E70F0000}"/>
    <cellStyle name="Output 2 2 3 3 2 2 2" xfId="3316" xr:uid="{00000000-0005-0000-0000-0000E80F0000}"/>
    <cellStyle name="Output 2 2 3 3 2 2 3" xfId="5213" xr:uid="{00000000-0005-0000-0000-0000E90F0000}"/>
    <cellStyle name="Output 2 2 3 3 2 3" xfId="1736" xr:uid="{00000000-0005-0000-0000-0000EA0F0000}"/>
    <cellStyle name="Output 2 2 3 3 2 3 2" xfId="3643" xr:uid="{00000000-0005-0000-0000-0000EB0F0000}"/>
    <cellStyle name="Output 2 2 3 3 2 3 3" xfId="5540" xr:uid="{00000000-0005-0000-0000-0000EC0F0000}"/>
    <cellStyle name="Output 2 2 3 3 2 4" xfId="1930" xr:uid="{00000000-0005-0000-0000-0000ED0F0000}"/>
    <cellStyle name="Output 2 2 3 3 2 4 2" xfId="3837" xr:uid="{00000000-0005-0000-0000-0000EE0F0000}"/>
    <cellStyle name="Output 2 2 3 3 2 4 3" xfId="5734" xr:uid="{00000000-0005-0000-0000-0000EF0F0000}"/>
    <cellStyle name="Output 2 2 3 3 2 5" xfId="2239" xr:uid="{00000000-0005-0000-0000-0000F00F0000}"/>
    <cellStyle name="Output 2 2 3 3 2 5 2" xfId="4146" xr:uid="{00000000-0005-0000-0000-0000F10F0000}"/>
    <cellStyle name="Output 2 2 3 3 2 5 3" xfId="6043" xr:uid="{00000000-0005-0000-0000-0000F20F0000}"/>
    <cellStyle name="Output 2 2 3 3 2 6" xfId="2415" xr:uid="{00000000-0005-0000-0000-0000F30F0000}"/>
    <cellStyle name="Output 2 2 3 3 2 7" xfId="4312" xr:uid="{00000000-0005-0000-0000-0000F40F0000}"/>
    <cellStyle name="Output 2 2 3 3 3" xfId="653" xr:uid="{00000000-0005-0000-0000-0000F50F0000}"/>
    <cellStyle name="Output 2 2 3 3 3 2" xfId="2560" xr:uid="{00000000-0005-0000-0000-0000F60F0000}"/>
    <cellStyle name="Output 2 2 3 3 3 3" xfId="4457" xr:uid="{00000000-0005-0000-0000-0000F70F0000}"/>
    <cellStyle name="Output 2 2 3 3 4" xfId="804" xr:uid="{00000000-0005-0000-0000-0000F80F0000}"/>
    <cellStyle name="Output 2 2 3 3 4 2" xfId="2711" xr:uid="{00000000-0005-0000-0000-0000F90F0000}"/>
    <cellStyle name="Output 2 2 3 3 4 3" xfId="4608" xr:uid="{00000000-0005-0000-0000-0000FA0F0000}"/>
    <cellStyle name="Output 2 2 3 3 5" xfId="918" xr:uid="{00000000-0005-0000-0000-0000FB0F0000}"/>
    <cellStyle name="Output 2 2 3 3 5 2" xfId="2825" xr:uid="{00000000-0005-0000-0000-0000FC0F0000}"/>
    <cellStyle name="Output 2 2 3 3 5 3" xfId="4722" xr:uid="{00000000-0005-0000-0000-0000FD0F0000}"/>
    <cellStyle name="Output 2 2 3 3 6" xfId="1067" xr:uid="{00000000-0005-0000-0000-0000FE0F0000}"/>
    <cellStyle name="Output 2 2 3 3 6 2" xfId="2974" xr:uid="{00000000-0005-0000-0000-0000FF0F0000}"/>
    <cellStyle name="Output 2 2 3 3 6 3" xfId="4871" xr:uid="{00000000-0005-0000-0000-000000100000}"/>
    <cellStyle name="Output 2 2 3 3 7" xfId="1167" xr:uid="{00000000-0005-0000-0000-000001100000}"/>
    <cellStyle name="Output 2 2 3 3 7 2" xfId="3074" xr:uid="{00000000-0005-0000-0000-000002100000}"/>
    <cellStyle name="Output 2 2 3 3 7 3" xfId="4971" xr:uid="{00000000-0005-0000-0000-000003100000}"/>
    <cellStyle name="Output 2 2 3 3 8" xfId="1250" xr:uid="{00000000-0005-0000-0000-000004100000}"/>
    <cellStyle name="Output 2 2 3 3 8 2" xfId="3157" xr:uid="{00000000-0005-0000-0000-000005100000}"/>
    <cellStyle name="Output 2 2 3 3 8 3" xfId="5054" xr:uid="{00000000-0005-0000-0000-000006100000}"/>
    <cellStyle name="Output 2 2 3 3 9" xfId="1510" xr:uid="{00000000-0005-0000-0000-000007100000}"/>
    <cellStyle name="Output 2 2 3 3 9 2" xfId="3417" xr:uid="{00000000-0005-0000-0000-000008100000}"/>
    <cellStyle name="Output 2 2 3 3 9 3" xfId="5314" xr:uid="{00000000-0005-0000-0000-000009100000}"/>
    <cellStyle name="Output 2 2 3 4" xfId="456" xr:uid="{00000000-0005-0000-0000-00000A100000}"/>
    <cellStyle name="Output 2 2 3 4 2" xfId="1357" xr:uid="{00000000-0005-0000-0000-00000B100000}"/>
    <cellStyle name="Output 2 2 3 4 2 2" xfId="3264" xr:uid="{00000000-0005-0000-0000-00000C100000}"/>
    <cellStyle name="Output 2 2 3 4 2 3" xfId="5161" xr:uid="{00000000-0005-0000-0000-00000D100000}"/>
    <cellStyle name="Output 2 2 3 4 3" xfId="1684" xr:uid="{00000000-0005-0000-0000-00000E100000}"/>
    <cellStyle name="Output 2 2 3 4 3 2" xfId="3591" xr:uid="{00000000-0005-0000-0000-00000F100000}"/>
    <cellStyle name="Output 2 2 3 4 3 3" xfId="5488" xr:uid="{00000000-0005-0000-0000-000010100000}"/>
    <cellStyle name="Output 2 2 3 4 4" xfId="1878" xr:uid="{00000000-0005-0000-0000-000011100000}"/>
    <cellStyle name="Output 2 2 3 4 4 2" xfId="3785" xr:uid="{00000000-0005-0000-0000-000012100000}"/>
    <cellStyle name="Output 2 2 3 4 4 3" xfId="5682" xr:uid="{00000000-0005-0000-0000-000013100000}"/>
    <cellStyle name="Output 2 2 3 4 5" xfId="2187" xr:uid="{00000000-0005-0000-0000-000014100000}"/>
    <cellStyle name="Output 2 2 3 4 5 2" xfId="4094" xr:uid="{00000000-0005-0000-0000-000015100000}"/>
    <cellStyle name="Output 2 2 3 4 5 3" xfId="5991" xr:uid="{00000000-0005-0000-0000-000016100000}"/>
    <cellStyle name="Output 2 2 3 4 6" xfId="2363" xr:uid="{00000000-0005-0000-0000-000017100000}"/>
    <cellStyle name="Output 2 2 3 4 7" xfId="4260" xr:uid="{00000000-0005-0000-0000-000018100000}"/>
    <cellStyle name="Output 2 2 3 5" xfId="601" xr:uid="{00000000-0005-0000-0000-000019100000}"/>
    <cellStyle name="Output 2 2 3 5 2" xfId="2508" xr:uid="{00000000-0005-0000-0000-00001A100000}"/>
    <cellStyle name="Output 2 2 3 5 3" xfId="4405" xr:uid="{00000000-0005-0000-0000-00001B100000}"/>
    <cellStyle name="Output 2 2 3 6" xfId="764" xr:uid="{00000000-0005-0000-0000-00001C100000}"/>
    <cellStyle name="Output 2 2 3 6 2" xfId="2671" xr:uid="{00000000-0005-0000-0000-00001D100000}"/>
    <cellStyle name="Output 2 2 3 6 3" xfId="4568" xr:uid="{00000000-0005-0000-0000-00001E100000}"/>
    <cellStyle name="Output 2 2 3 7" xfId="866" xr:uid="{00000000-0005-0000-0000-00001F100000}"/>
    <cellStyle name="Output 2 2 3 7 2" xfId="2773" xr:uid="{00000000-0005-0000-0000-000020100000}"/>
    <cellStyle name="Output 2 2 3 7 3" xfId="4670" xr:uid="{00000000-0005-0000-0000-000021100000}"/>
    <cellStyle name="Output 2 2 3 8" xfId="1015" xr:uid="{00000000-0005-0000-0000-000022100000}"/>
    <cellStyle name="Output 2 2 3 8 2" xfId="2922" xr:uid="{00000000-0005-0000-0000-000023100000}"/>
    <cellStyle name="Output 2 2 3 8 3" xfId="4819" xr:uid="{00000000-0005-0000-0000-000024100000}"/>
    <cellStyle name="Output 2 2 3 9" xfId="1131" xr:uid="{00000000-0005-0000-0000-000025100000}"/>
    <cellStyle name="Output 2 2 3 9 2" xfId="3038" xr:uid="{00000000-0005-0000-0000-000026100000}"/>
    <cellStyle name="Output 2 2 3 9 3" xfId="4935" xr:uid="{00000000-0005-0000-0000-000027100000}"/>
    <cellStyle name="Output 2 2 4" xfId="284" xr:uid="{00000000-0005-0000-0000-000028100000}"/>
    <cellStyle name="Output 2 2 4 10" xfId="1588" xr:uid="{00000000-0005-0000-0000-000029100000}"/>
    <cellStyle name="Output 2 2 4 10 2" xfId="3495" xr:uid="{00000000-0005-0000-0000-00002A100000}"/>
    <cellStyle name="Output 2 2 4 10 3" xfId="5392" xr:uid="{00000000-0005-0000-0000-00002B100000}"/>
    <cellStyle name="Output 2 2 4 11" xfId="2009" xr:uid="{00000000-0005-0000-0000-00002C100000}"/>
    <cellStyle name="Output 2 2 4 11 2" xfId="3916" xr:uid="{00000000-0005-0000-0000-00002D100000}"/>
    <cellStyle name="Output 2 2 4 11 3" xfId="5813" xr:uid="{00000000-0005-0000-0000-00002E100000}"/>
    <cellStyle name="Output 2 2 4 12" xfId="163" xr:uid="{00000000-0005-0000-0000-00002F100000}"/>
    <cellStyle name="Output 2 2 4 2" xfId="378" xr:uid="{00000000-0005-0000-0000-000030100000}"/>
    <cellStyle name="Output 2 2 4 2 2" xfId="531" xr:uid="{00000000-0005-0000-0000-000031100000}"/>
    <cellStyle name="Output 2 2 4 2 2 2" xfId="1432" xr:uid="{00000000-0005-0000-0000-000032100000}"/>
    <cellStyle name="Output 2 2 4 2 2 2 2" xfId="3339" xr:uid="{00000000-0005-0000-0000-000033100000}"/>
    <cellStyle name="Output 2 2 4 2 2 2 3" xfId="5236" xr:uid="{00000000-0005-0000-0000-000034100000}"/>
    <cellStyle name="Output 2 2 4 2 2 3" xfId="1759" xr:uid="{00000000-0005-0000-0000-000035100000}"/>
    <cellStyle name="Output 2 2 4 2 2 3 2" xfId="3666" xr:uid="{00000000-0005-0000-0000-000036100000}"/>
    <cellStyle name="Output 2 2 4 2 2 3 3" xfId="5563" xr:uid="{00000000-0005-0000-0000-000037100000}"/>
    <cellStyle name="Output 2 2 4 2 2 4" xfId="1953" xr:uid="{00000000-0005-0000-0000-000038100000}"/>
    <cellStyle name="Output 2 2 4 2 2 4 2" xfId="3860" xr:uid="{00000000-0005-0000-0000-000039100000}"/>
    <cellStyle name="Output 2 2 4 2 2 4 3" xfId="5757" xr:uid="{00000000-0005-0000-0000-00003A100000}"/>
    <cellStyle name="Output 2 2 4 2 2 5" xfId="2262" xr:uid="{00000000-0005-0000-0000-00003B100000}"/>
    <cellStyle name="Output 2 2 4 2 2 5 2" xfId="4169" xr:uid="{00000000-0005-0000-0000-00003C100000}"/>
    <cellStyle name="Output 2 2 4 2 2 5 3" xfId="6066" xr:uid="{00000000-0005-0000-0000-00003D100000}"/>
    <cellStyle name="Output 2 2 4 2 2 6" xfId="2438" xr:uid="{00000000-0005-0000-0000-00003E100000}"/>
    <cellStyle name="Output 2 2 4 2 2 7" xfId="4335" xr:uid="{00000000-0005-0000-0000-00003F100000}"/>
    <cellStyle name="Output 2 2 4 2 3" xfId="671" xr:uid="{00000000-0005-0000-0000-000040100000}"/>
    <cellStyle name="Output 2 2 4 2 3 2" xfId="2578" xr:uid="{00000000-0005-0000-0000-000041100000}"/>
    <cellStyle name="Output 2 2 4 2 3 3" xfId="4475" xr:uid="{00000000-0005-0000-0000-000042100000}"/>
    <cellStyle name="Output 2 2 4 2 4" xfId="823" xr:uid="{00000000-0005-0000-0000-000043100000}"/>
    <cellStyle name="Output 2 2 4 2 4 2" xfId="2730" xr:uid="{00000000-0005-0000-0000-000044100000}"/>
    <cellStyle name="Output 2 2 4 2 4 3" xfId="4627" xr:uid="{00000000-0005-0000-0000-000045100000}"/>
    <cellStyle name="Output 2 2 4 2 5" xfId="941" xr:uid="{00000000-0005-0000-0000-000046100000}"/>
    <cellStyle name="Output 2 2 4 2 5 2" xfId="2848" xr:uid="{00000000-0005-0000-0000-000047100000}"/>
    <cellStyle name="Output 2 2 4 2 5 3" xfId="4745" xr:uid="{00000000-0005-0000-0000-000048100000}"/>
    <cellStyle name="Output 2 2 4 2 6" xfId="1273" xr:uid="{00000000-0005-0000-0000-000049100000}"/>
    <cellStyle name="Output 2 2 4 2 6 2" xfId="3180" xr:uid="{00000000-0005-0000-0000-00004A100000}"/>
    <cellStyle name="Output 2 2 4 2 6 3" xfId="5077" xr:uid="{00000000-0005-0000-0000-00004B100000}"/>
    <cellStyle name="Output 2 2 4 2 7" xfId="1794" xr:uid="{00000000-0005-0000-0000-00004C100000}"/>
    <cellStyle name="Output 2 2 4 2 7 2" xfId="3701" xr:uid="{00000000-0005-0000-0000-00004D100000}"/>
    <cellStyle name="Output 2 2 4 2 7 3" xfId="5598" xr:uid="{00000000-0005-0000-0000-00004E100000}"/>
    <cellStyle name="Output 2 2 4 2 8" xfId="2103" xr:uid="{00000000-0005-0000-0000-00004F100000}"/>
    <cellStyle name="Output 2 2 4 2 8 2" xfId="4010" xr:uid="{00000000-0005-0000-0000-000050100000}"/>
    <cellStyle name="Output 2 2 4 2 8 3" xfId="5907" xr:uid="{00000000-0005-0000-0000-000051100000}"/>
    <cellStyle name="Output 2 2 4 2 9" xfId="261" xr:uid="{00000000-0005-0000-0000-000052100000}"/>
    <cellStyle name="Output 2 2 4 3" xfId="437" xr:uid="{00000000-0005-0000-0000-000053100000}"/>
    <cellStyle name="Output 2 2 4 3 2" xfId="1338" xr:uid="{00000000-0005-0000-0000-000054100000}"/>
    <cellStyle name="Output 2 2 4 3 2 2" xfId="3245" xr:uid="{00000000-0005-0000-0000-000055100000}"/>
    <cellStyle name="Output 2 2 4 3 2 3" xfId="5142" xr:uid="{00000000-0005-0000-0000-000056100000}"/>
    <cellStyle name="Output 2 2 4 3 3" xfId="1665" xr:uid="{00000000-0005-0000-0000-000057100000}"/>
    <cellStyle name="Output 2 2 4 3 3 2" xfId="3572" xr:uid="{00000000-0005-0000-0000-000058100000}"/>
    <cellStyle name="Output 2 2 4 3 3 3" xfId="5469" xr:uid="{00000000-0005-0000-0000-000059100000}"/>
    <cellStyle name="Output 2 2 4 3 4" xfId="1859" xr:uid="{00000000-0005-0000-0000-00005A100000}"/>
    <cellStyle name="Output 2 2 4 3 4 2" xfId="3766" xr:uid="{00000000-0005-0000-0000-00005B100000}"/>
    <cellStyle name="Output 2 2 4 3 4 3" xfId="5663" xr:uid="{00000000-0005-0000-0000-00005C100000}"/>
    <cellStyle name="Output 2 2 4 3 5" xfId="2168" xr:uid="{00000000-0005-0000-0000-00005D100000}"/>
    <cellStyle name="Output 2 2 4 3 5 2" xfId="4075" xr:uid="{00000000-0005-0000-0000-00005E100000}"/>
    <cellStyle name="Output 2 2 4 3 5 3" xfId="5972" xr:uid="{00000000-0005-0000-0000-00005F100000}"/>
    <cellStyle name="Output 2 2 4 3 6" xfId="2344" xr:uid="{00000000-0005-0000-0000-000060100000}"/>
    <cellStyle name="Output 2 2 4 3 7" xfId="4241" xr:uid="{00000000-0005-0000-0000-000061100000}"/>
    <cellStyle name="Output 2 2 4 4" xfId="582" xr:uid="{00000000-0005-0000-0000-000062100000}"/>
    <cellStyle name="Output 2 2 4 4 2" xfId="2489" xr:uid="{00000000-0005-0000-0000-000063100000}"/>
    <cellStyle name="Output 2 2 4 4 3" xfId="4386" xr:uid="{00000000-0005-0000-0000-000064100000}"/>
    <cellStyle name="Output 2 2 4 5" xfId="748" xr:uid="{00000000-0005-0000-0000-000065100000}"/>
    <cellStyle name="Output 2 2 4 5 2" xfId="2655" xr:uid="{00000000-0005-0000-0000-000066100000}"/>
    <cellStyle name="Output 2 2 4 5 3" xfId="4552" xr:uid="{00000000-0005-0000-0000-000067100000}"/>
    <cellStyle name="Output 2 2 4 6" xfId="847" xr:uid="{00000000-0005-0000-0000-000068100000}"/>
    <cellStyle name="Output 2 2 4 6 2" xfId="2754" xr:uid="{00000000-0005-0000-0000-000069100000}"/>
    <cellStyle name="Output 2 2 4 6 3" xfId="4651" xr:uid="{00000000-0005-0000-0000-00006A100000}"/>
    <cellStyle name="Output 2 2 4 7" xfId="996" xr:uid="{00000000-0005-0000-0000-00006B100000}"/>
    <cellStyle name="Output 2 2 4 7 2" xfId="2903" xr:uid="{00000000-0005-0000-0000-00006C100000}"/>
    <cellStyle name="Output 2 2 4 7 3" xfId="4800" xr:uid="{00000000-0005-0000-0000-00006D100000}"/>
    <cellStyle name="Output 2 2 4 8" xfId="1144" xr:uid="{00000000-0005-0000-0000-00006E100000}"/>
    <cellStyle name="Output 2 2 4 8 2" xfId="3051" xr:uid="{00000000-0005-0000-0000-00006F100000}"/>
    <cellStyle name="Output 2 2 4 8 3" xfId="4948" xr:uid="{00000000-0005-0000-0000-000070100000}"/>
    <cellStyle name="Output 2 2 4 9" xfId="1194" xr:uid="{00000000-0005-0000-0000-000071100000}"/>
    <cellStyle name="Output 2 2 4 9 2" xfId="3101" xr:uid="{00000000-0005-0000-0000-000072100000}"/>
    <cellStyle name="Output 2 2 4 9 3" xfId="4998" xr:uid="{00000000-0005-0000-0000-000073100000}"/>
    <cellStyle name="Output 2 2 5" xfId="308" xr:uid="{00000000-0005-0000-0000-000074100000}"/>
    <cellStyle name="Output 2 2 5 10" xfId="1544" xr:uid="{00000000-0005-0000-0000-000075100000}"/>
    <cellStyle name="Output 2 2 5 10 2" xfId="3451" xr:uid="{00000000-0005-0000-0000-000076100000}"/>
    <cellStyle name="Output 2 2 5 10 3" xfId="5348" xr:uid="{00000000-0005-0000-0000-000077100000}"/>
    <cellStyle name="Output 2 2 5 11" xfId="2033" xr:uid="{00000000-0005-0000-0000-000078100000}"/>
    <cellStyle name="Output 2 2 5 11 2" xfId="3940" xr:uid="{00000000-0005-0000-0000-000079100000}"/>
    <cellStyle name="Output 2 2 5 11 3" xfId="5837" xr:uid="{00000000-0005-0000-0000-00007A100000}"/>
    <cellStyle name="Output 2 2 5 12" xfId="2297" xr:uid="{00000000-0005-0000-0000-00007B100000}"/>
    <cellStyle name="Output 2 2 5 2" xfId="385" xr:uid="{00000000-0005-0000-0000-00007C100000}"/>
    <cellStyle name="Output 2 2 5 2 2" xfId="538" xr:uid="{00000000-0005-0000-0000-00007D100000}"/>
    <cellStyle name="Output 2 2 5 2 2 2" xfId="1439" xr:uid="{00000000-0005-0000-0000-00007E100000}"/>
    <cellStyle name="Output 2 2 5 2 2 2 2" xfId="3346" xr:uid="{00000000-0005-0000-0000-00007F100000}"/>
    <cellStyle name="Output 2 2 5 2 2 2 3" xfId="5243" xr:uid="{00000000-0005-0000-0000-000080100000}"/>
    <cellStyle name="Output 2 2 5 2 2 3" xfId="1766" xr:uid="{00000000-0005-0000-0000-000081100000}"/>
    <cellStyle name="Output 2 2 5 2 2 3 2" xfId="3673" xr:uid="{00000000-0005-0000-0000-000082100000}"/>
    <cellStyle name="Output 2 2 5 2 2 3 3" xfId="5570" xr:uid="{00000000-0005-0000-0000-000083100000}"/>
    <cellStyle name="Output 2 2 5 2 2 4" xfId="1960" xr:uid="{00000000-0005-0000-0000-000084100000}"/>
    <cellStyle name="Output 2 2 5 2 2 4 2" xfId="3867" xr:uid="{00000000-0005-0000-0000-000085100000}"/>
    <cellStyle name="Output 2 2 5 2 2 4 3" xfId="5764" xr:uid="{00000000-0005-0000-0000-000086100000}"/>
    <cellStyle name="Output 2 2 5 2 2 5" xfId="2269" xr:uid="{00000000-0005-0000-0000-000087100000}"/>
    <cellStyle name="Output 2 2 5 2 2 5 2" xfId="4176" xr:uid="{00000000-0005-0000-0000-000088100000}"/>
    <cellStyle name="Output 2 2 5 2 2 5 3" xfId="6073" xr:uid="{00000000-0005-0000-0000-000089100000}"/>
    <cellStyle name="Output 2 2 5 2 2 6" xfId="2445" xr:uid="{00000000-0005-0000-0000-00008A100000}"/>
    <cellStyle name="Output 2 2 5 2 2 7" xfId="4342" xr:uid="{00000000-0005-0000-0000-00008B100000}"/>
    <cellStyle name="Output 2 2 5 2 3" xfId="678" xr:uid="{00000000-0005-0000-0000-00008C100000}"/>
    <cellStyle name="Output 2 2 5 2 3 2" xfId="2585" xr:uid="{00000000-0005-0000-0000-00008D100000}"/>
    <cellStyle name="Output 2 2 5 2 3 3" xfId="4482" xr:uid="{00000000-0005-0000-0000-00008E100000}"/>
    <cellStyle name="Output 2 2 5 2 4" xfId="827" xr:uid="{00000000-0005-0000-0000-00008F100000}"/>
    <cellStyle name="Output 2 2 5 2 4 2" xfId="2734" xr:uid="{00000000-0005-0000-0000-000090100000}"/>
    <cellStyle name="Output 2 2 5 2 4 3" xfId="4631" xr:uid="{00000000-0005-0000-0000-000091100000}"/>
    <cellStyle name="Output 2 2 5 2 5" xfId="948" xr:uid="{00000000-0005-0000-0000-000092100000}"/>
    <cellStyle name="Output 2 2 5 2 5 2" xfId="2855" xr:uid="{00000000-0005-0000-0000-000093100000}"/>
    <cellStyle name="Output 2 2 5 2 5 3" xfId="4752" xr:uid="{00000000-0005-0000-0000-000094100000}"/>
    <cellStyle name="Output 2 2 5 2 6" xfId="1280" xr:uid="{00000000-0005-0000-0000-000095100000}"/>
    <cellStyle name="Output 2 2 5 2 6 2" xfId="3187" xr:uid="{00000000-0005-0000-0000-000096100000}"/>
    <cellStyle name="Output 2 2 5 2 6 3" xfId="5084" xr:uid="{00000000-0005-0000-0000-000097100000}"/>
    <cellStyle name="Output 2 2 5 2 7" xfId="1801" xr:uid="{00000000-0005-0000-0000-000098100000}"/>
    <cellStyle name="Output 2 2 5 2 7 2" xfId="3708" xr:uid="{00000000-0005-0000-0000-000099100000}"/>
    <cellStyle name="Output 2 2 5 2 7 3" xfId="5605" xr:uid="{00000000-0005-0000-0000-00009A100000}"/>
    <cellStyle name="Output 2 2 5 2 8" xfId="2110" xr:uid="{00000000-0005-0000-0000-00009B100000}"/>
    <cellStyle name="Output 2 2 5 2 8 2" xfId="4017" xr:uid="{00000000-0005-0000-0000-00009C100000}"/>
    <cellStyle name="Output 2 2 5 2 8 3" xfId="5914" xr:uid="{00000000-0005-0000-0000-00009D100000}"/>
    <cellStyle name="Output 2 2 5 2 9" xfId="181" xr:uid="{00000000-0005-0000-0000-00009E100000}"/>
    <cellStyle name="Output 2 2 5 3" xfId="461" xr:uid="{00000000-0005-0000-0000-00009F100000}"/>
    <cellStyle name="Output 2 2 5 3 2" xfId="1362" xr:uid="{00000000-0005-0000-0000-0000A0100000}"/>
    <cellStyle name="Output 2 2 5 3 2 2" xfId="3269" xr:uid="{00000000-0005-0000-0000-0000A1100000}"/>
    <cellStyle name="Output 2 2 5 3 2 3" xfId="5166" xr:uid="{00000000-0005-0000-0000-0000A2100000}"/>
    <cellStyle name="Output 2 2 5 3 3" xfId="1689" xr:uid="{00000000-0005-0000-0000-0000A3100000}"/>
    <cellStyle name="Output 2 2 5 3 3 2" xfId="3596" xr:uid="{00000000-0005-0000-0000-0000A4100000}"/>
    <cellStyle name="Output 2 2 5 3 3 3" xfId="5493" xr:uid="{00000000-0005-0000-0000-0000A5100000}"/>
    <cellStyle name="Output 2 2 5 3 4" xfId="1883" xr:uid="{00000000-0005-0000-0000-0000A6100000}"/>
    <cellStyle name="Output 2 2 5 3 4 2" xfId="3790" xr:uid="{00000000-0005-0000-0000-0000A7100000}"/>
    <cellStyle name="Output 2 2 5 3 4 3" xfId="5687" xr:uid="{00000000-0005-0000-0000-0000A8100000}"/>
    <cellStyle name="Output 2 2 5 3 5" xfId="2192" xr:uid="{00000000-0005-0000-0000-0000A9100000}"/>
    <cellStyle name="Output 2 2 5 3 5 2" xfId="4099" xr:uid="{00000000-0005-0000-0000-0000AA100000}"/>
    <cellStyle name="Output 2 2 5 3 5 3" xfId="5996" xr:uid="{00000000-0005-0000-0000-0000AB100000}"/>
    <cellStyle name="Output 2 2 5 3 6" xfId="2368" xr:uid="{00000000-0005-0000-0000-0000AC100000}"/>
    <cellStyle name="Output 2 2 5 3 7" xfId="4265" xr:uid="{00000000-0005-0000-0000-0000AD100000}"/>
    <cellStyle name="Output 2 2 5 4" xfId="606" xr:uid="{00000000-0005-0000-0000-0000AE100000}"/>
    <cellStyle name="Output 2 2 5 4 2" xfId="2513" xr:uid="{00000000-0005-0000-0000-0000AF100000}"/>
    <cellStyle name="Output 2 2 5 4 3" xfId="4410" xr:uid="{00000000-0005-0000-0000-0000B0100000}"/>
    <cellStyle name="Output 2 2 5 5" xfId="766" xr:uid="{00000000-0005-0000-0000-0000B1100000}"/>
    <cellStyle name="Output 2 2 5 5 2" xfId="2673" xr:uid="{00000000-0005-0000-0000-0000B2100000}"/>
    <cellStyle name="Output 2 2 5 5 3" xfId="4570" xr:uid="{00000000-0005-0000-0000-0000B3100000}"/>
    <cellStyle name="Output 2 2 5 6" xfId="871" xr:uid="{00000000-0005-0000-0000-0000B4100000}"/>
    <cellStyle name="Output 2 2 5 6 2" xfId="2778" xr:uid="{00000000-0005-0000-0000-0000B5100000}"/>
    <cellStyle name="Output 2 2 5 6 3" xfId="4675" xr:uid="{00000000-0005-0000-0000-0000B6100000}"/>
    <cellStyle name="Output 2 2 5 7" xfId="1020" xr:uid="{00000000-0005-0000-0000-0000B7100000}"/>
    <cellStyle name="Output 2 2 5 7 2" xfId="2927" xr:uid="{00000000-0005-0000-0000-0000B8100000}"/>
    <cellStyle name="Output 2 2 5 7 3" xfId="4824" xr:uid="{00000000-0005-0000-0000-0000B9100000}"/>
    <cellStyle name="Output 2 2 5 8" xfId="1128" xr:uid="{00000000-0005-0000-0000-0000BA100000}"/>
    <cellStyle name="Output 2 2 5 8 2" xfId="3035" xr:uid="{00000000-0005-0000-0000-0000BB100000}"/>
    <cellStyle name="Output 2 2 5 8 3" xfId="4932" xr:uid="{00000000-0005-0000-0000-0000BC100000}"/>
    <cellStyle name="Output 2 2 5 9" xfId="1212" xr:uid="{00000000-0005-0000-0000-0000BD100000}"/>
    <cellStyle name="Output 2 2 5 9 2" xfId="3119" xr:uid="{00000000-0005-0000-0000-0000BE100000}"/>
    <cellStyle name="Output 2 2 5 9 3" xfId="5016" xr:uid="{00000000-0005-0000-0000-0000BF100000}"/>
    <cellStyle name="Output 2 2 6" xfId="336" xr:uid="{00000000-0005-0000-0000-0000C0100000}"/>
    <cellStyle name="Output 2 2 6 10" xfId="2061" xr:uid="{00000000-0005-0000-0000-0000C1100000}"/>
    <cellStyle name="Output 2 2 6 10 2" xfId="3968" xr:uid="{00000000-0005-0000-0000-0000C2100000}"/>
    <cellStyle name="Output 2 2 6 10 3" xfId="5865" xr:uid="{00000000-0005-0000-0000-0000C3100000}"/>
    <cellStyle name="Output 2 2 6 11" xfId="169" xr:uid="{00000000-0005-0000-0000-0000C4100000}"/>
    <cellStyle name="Output 2 2 6 2" xfId="489" xr:uid="{00000000-0005-0000-0000-0000C5100000}"/>
    <cellStyle name="Output 2 2 6 2 2" xfId="1390" xr:uid="{00000000-0005-0000-0000-0000C6100000}"/>
    <cellStyle name="Output 2 2 6 2 2 2" xfId="3297" xr:uid="{00000000-0005-0000-0000-0000C7100000}"/>
    <cellStyle name="Output 2 2 6 2 2 3" xfId="5194" xr:uid="{00000000-0005-0000-0000-0000C8100000}"/>
    <cellStyle name="Output 2 2 6 2 3" xfId="1717" xr:uid="{00000000-0005-0000-0000-0000C9100000}"/>
    <cellStyle name="Output 2 2 6 2 3 2" xfId="3624" xr:uid="{00000000-0005-0000-0000-0000CA100000}"/>
    <cellStyle name="Output 2 2 6 2 3 3" xfId="5521" xr:uid="{00000000-0005-0000-0000-0000CB100000}"/>
    <cellStyle name="Output 2 2 6 2 4" xfId="1911" xr:uid="{00000000-0005-0000-0000-0000CC100000}"/>
    <cellStyle name="Output 2 2 6 2 4 2" xfId="3818" xr:uid="{00000000-0005-0000-0000-0000CD100000}"/>
    <cellStyle name="Output 2 2 6 2 4 3" xfId="5715" xr:uid="{00000000-0005-0000-0000-0000CE100000}"/>
    <cellStyle name="Output 2 2 6 2 5" xfId="2220" xr:uid="{00000000-0005-0000-0000-0000CF100000}"/>
    <cellStyle name="Output 2 2 6 2 5 2" xfId="4127" xr:uid="{00000000-0005-0000-0000-0000D0100000}"/>
    <cellStyle name="Output 2 2 6 2 5 3" xfId="6024" xr:uid="{00000000-0005-0000-0000-0000D1100000}"/>
    <cellStyle name="Output 2 2 6 2 6" xfId="2396" xr:uid="{00000000-0005-0000-0000-0000D2100000}"/>
    <cellStyle name="Output 2 2 6 2 7" xfId="4293" xr:uid="{00000000-0005-0000-0000-0000D3100000}"/>
    <cellStyle name="Output 2 2 6 3" xfId="634" xr:uid="{00000000-0005-0000-0000-0000D4100000}"/>
    <cellStyle name="Output 2 2 6 3 2" xfId="2541" xr:uid="{00000000-0005-0000-0000-0000D5100000}"/>
    <cellStyle name="Output 2 2 6 3 3" xfId="4438" xr:uid="{00000000-0005-0000-0000-0000D6100000}"/>
    <cellStyle name="Output 2 2 6 4" xfId="788" xr:uid="{00000000-0005-0000-0000-0000D7100000}"/>
    <cellStyle name="Output 2 2 6 4 2" xfId="2695" xr:uid="{00000000-0005-0000-0000-0000D8100000}"/>
    <cellStyle name="Output 2 2 6 4 3" xfId="4592" xr:uid="{00000000-0005-0000-0000-0000D9100000}"/>
    <cellStyle name="Output 2 2 6 5" xfId="899" xr:uid="{00000000-0005-0000-0000-0000DA100000}"/>
    <cellStyle name="Output 2 2 6 5 2" xfId="2806" xr:uid="{00000000-0005-0000-0000-0000DB100000}"/>
    <cellStyle name="Output 2 2 6 5 3" xfId="4703" xr:uid="{00000000-0005-0000-0000-0000DC100000}"/>
    <cellStyle name="Output 2 2 6 6" xfId="1048" xr:uid="{00000000-0005-0000-0000-0000DD100000}"/>
    <cellStyle name="Output 2 2 6 6 2" xfId="2955" xr:uid="{00000000-0005-0000-0000-0000DE100000}"/>
    <cellStyle name="Output 2 2 6 6 3" xfId="4852" xr:uid="{00000000-0005-0000-0000-0000DF100000}"/>
    <cellStyle name="Output 2 2 6 7" xfId="1107" xr:uid="{00000000-0005-0000-0000-0000E0100000}"/>
    <cellStyle name="Output 2 2 6 7 2" xfId="3014" xr:uid="{00000000-0005-0000-0000-0000E1100000}"/>
    <cellStyle name="Output 2 2 6 7 3" xfId="4911" xr:uid="{00000000-0005-0000-0000-0000E2100000}"/>
    <cellStyle name="Output 2 2 6 8" xfId="1234" xr:uid="{00000000-0005-0000-0000-0000E3100000}"/>
    <cellStyle name="Output 2 2 6 8 2" xfId="3141" xr:uid="{00000000-0005-0000-0000-0000E4100000}"/>
    <cellStyle name="Output 2 2 6 8 3" xfId="5038" xr:uid="{00000000-0005-0000-0000-0000E5100000}"/>
    <cellStyle name="Output 2 2 6 9" xfId="1473" xr:uid="{00000000-0005-0000-0000-0000E6100000}"/>
    <cellStyle name="Output 2 2 6 9 2" xfId="3380" xr:uid="{00000000-0005-0000-0000-0000E7100000}"/>
    <cellStyle name="Output 2 2 6 9 3" xfId="5277" xr:uid="{00000000-0005-0000-0000-0000E8100000}"/>
    <cellStyle name="Output 2 2 7" xfId="417" xr:uid="{00000000-0005-0000-0000-0000E9100000}"/>
    <cellStyle name="Output 2 2 7 2" xfId="1318" xr:uid="{00000000-0005-0000-0000-0000EA100000}"/>
    <cellStyle name="Output 2 2 7 2 2" xfId="3225" xr:uid="{00000000-0005-0000-0000-0000EB100000}"/>
    <cellStyle name="Output 2 2 7 2 3" xfId="5122" xr:uid="{00000000-0005-0000-0000-0000EC100000}"/>
    <cellStyle name="Output 2 2 7 3" xfId="1645" xr:uid="{00000000-0005-0000-0000-0000ED100000}"/>
    <cellStyle name="Output 2 2 7 3 2" xfId="3552" xr:uid="{00000000-0005-0000-0000-0000EE100000}"/>
    <cellStyle name="Output 2 2 7 3 3" xfId="5449" xr:uid="{00000000-0005-0000-0000-0000EF100000}"/>
    <cellStyle name="Output 2 2 7 4" xfId="1839" xr:uid="{00000000-0005-0000-0000-0000F0100000}"/>
    <cellStyle name="Output 2 2 7 4 2" xfId="3746" xr:uid="{00000000-0005-0000-0000-0000F1100000}"/>
    <cellStyle name="Output 2 2 7 4 3" xfId="5643" xr:uid="{00000000-0005-0000-0000-0000F2100000}"/>
    <cellStyle name="Output 2 2 7 5" xfId="2148" xr:uid="{00000000-0005-0000-0000-0000F3100000}"/>
    <cellStyle name="Output 2 2 7 5 2" xfId="4055" xr:uid="{00000000-0005-0000-0000-0000F4100000}"/>
    <cellStyle name="Output 2 2 7 5 3" xfId="5952" xr:uid="{00000000-0005-0000-0000-0000F5100000}"/>
    <cellStyle name="Output 2 2 7 6" xfId="2324" xr:uid="{00000000-0005-0000-0000-0000F6100000}"/>
    <cellStyle name="Output 2 2 7 7" xfId="4221" xr:uid="{00000000-0005-0000-0000-0000F7100000}"/>
    <cellStyle name="Output 2 2 8" xfId="562" xr:uid="{00000000-0005-0000-0000-0000F8100000}"/>
    <cellStyle name="Output 2 2 8 2" xfId="2469" xr:uid="{00000000-0005-0000-0000-0000F9100000}"/>
    <cellStyle name="Output 2 2 8 3" xfId="4366" xr:uid="{00000000-0005-0000-0000-0000FA100000}"/>
    <cellStyle name="Output 2 2 9" xfId="732" xr:uid="{00000000-0005-0000-0000-0000FB100000}"/>
    <cellStyle name="Output 2 2 9 2" xfId="2639" xr:uid="{00000000-0005-0000-0000-0000FC100000}"/>
    <cellStyle name="Output 2 2 9 3" xfId="4536" xr:uid="{00000000-0005-0000-0000-0000FD100000}"/>
    <cellStyle name="Output 2 3" xfId="289" xr:uid="{00000000-0005-0000-0000-0000FE100000}"/>
    <cellStyle name="Output 2 3 10" xfId="1199" xr:uid="{00000000-0005-0000-0000-0000FF100000}"/>
    <cellStyle name="Output 2 3 10 2" xfId="3106" xr:uid="{00000000-0005-0000-0000-000000110000}"/>
    <cellStyle name="Output 2 3 10 3" xfId="5003" xr:uid="{00000000-0005-0000-0000-000001110000}"/>
    <cellStyle name="Output 2 3 11" xfId="1488" xr:uid="{00000000-0005-0000-0000-000002110000}"/>
    <cellStyle name="Output 2 3 11 2" xfId="3395" xr:uid="{00000000-0005-0000-0000-000003110000}"/>
    <cellStyle name="Output 2 3 11 3" xfId="5292" xr:uid="{00000000-0005-0000-0000-000004110000}"/>
    <cellStyle name="Output 2 3 12" xfId="2014" xr:uid="{00000000-0005-0000-0000-000005110000}"/>
    <cellStyle name="Output 2 3 12 2" xfId="3921" xr:uid="{00000000-0005-0000-0000-000006110000}"/>
    <cellStyle name="Output 2 3 12 3" xfId="5818" xr:uid="{00000000-0005-0000-0000-000007110000}"/>
    <cellStyle name="Output 2 3 13" xfId="2300" xr:uid="{00000000-0005-0000-0000-000008110000}"/>
    <cellStyle name="Output 2 3 2" xfId="313" xr:uid="{00000000-0005-0000-0000-000009110000}"/>
    <cellStyle name="Output 2 3 2 10" xfId="1480" xr:uid="{00000000-0005-0000-0000-00000A110000}"/>
    <cellStyle name="Output 2 3 2 10 2" xfId="3387" xr:uid="{00000000-0005-0000-0000-00000B110000}"/>
    <cellStyle name="Output 2 3 2 10 3" xfId="5284" xr:uid="{00000000-0005-0000-0000-00000C110000}"/>
    <cellStyle name="Output 2 3 2 11" xfId="2038" xr:uid="{00000000-0005-0000-0000-00000D110000}"/>
    <cellStyle name="Output 2 3 2 11 2" xfId="3945" xr:uid="{00000000-0005-0000-0000-00000E110000}"/>
    <cellStyle name="Output 2 3 2 11 3" xfId="5842" xr:uid="{00000000-0005-0000-0000-00000F110000}"/>
    <cellStyle name="Output 2 3 2 12" xfId="201" xr:uid="{00000000-0005-0000-0000-000010110000}"/>
    <cellStyle name="Output 2 3 2 2" xfId="390" xr:uid="{00000000-0005-0000-0000-000011110000}"/>
    <cellStyle name="Output 2 3 2 2 2" xfId="543" xr:uid="{00000000-0005-0000-0000-000012110000}"/>
    <cellStyle name="Output 2 3 2 2 2 2" xfId="1444" xr:uid="{00000000-0005-0000-0000-000013110000}"/>
    <cellStyle name="Output 2 3 2 2 2 2 2" xfId="3351" xr:uid="{00000000-0005-0000-0000-000014110000}"/>
    <cellStyle name="Output 2 3 2 2 2 2 3" xfId="5248" xr:uid="{00000000-0005-0000-0000-000015110000}"/>
    <cellStyle name="Output 2 3 2 2 2 3" xfId="1771" xr:uid="{00000000-0005-0000-0000-000016110000}"/>
    <cellStyle name="Output 2 3 2 2 2 3 2" xfId="3678" xr:uid="{00000000-0005-0000-0000-000017110000}"/>
    <cellStyle name="Output 2 3 2 2 2 3 3" xfId="5575" xr:uid="{00000000-0005-0000-0000-000018110000}"/>
    <cellStyle name="Output 2 3 2 2 2 4" xfId="1965" xr:uid="{00000000-0005-0000-0000-000019110000}"/>
    <cellStyle name="Output 2 3 2 2 2 4 2" xfId="3872" xr:uid="{00000000-0005-0000-0000-00001A110000}"/>
    <cellStyle name="Output 2 3 2 2 2 4 3" xfId="5769" xr:uid="{00000000-0005-0000-0000-00001B110000}"/>
    <cellStyle name="Output 2 3 2 2 2 5" xfId="2274" xr:uid="{00000000-0005-0000-0000-00001C110000}"/>
    <cellStyle name="Output 2 3 2 2 2 5 2" xfId="4181" xr:uid="{00000000-0005-0000-0000-00001D110000}"/>
    <cellStyle name="Output 2 3 2 2 2 5 3" xfId="6078" xr:uid="{00000000-0005-0000-0000-00001E110000}"/>
    <cellStyle name="Output 2 3 2 2 2 6" xfId="2450" xr:uid="{00000000-0005-0000-0000-00001F110000}"/>
    <cellStyle name="Output 2 3 2 2 2 7" xfId="4347" xr:uid="{00000000-0005-0000-0000-000020110000}"/>
    <cellStyle name="Output 2 3 2 2 3" xfId="683" xr:uid="{00000000-0005-0000-0000-000021110000}"/>
    <cellStyle name="Output 2 3 2 2 3 2" xfId="2590" xr:uid="{00000000-0005-0000-0000-000022110000}"/>
    <cellStyle name="Output 2 3 2 2 3 3" xfId="4487" xr:uid="{00000000-0005-0000-0000-000023110000}"/>
    <cellStyle name="Output 2 3 2 2 4" xfId="832" xr:uid="{00000000-0005-0000-0000-000024110000}"/>
    <cellStyle name="Output 2 3 2 2 4 2" xfId="2739" xr:uid="{00000000-0005-0000-0000-000025110000}"/>
    <cellStyle name="Output 2 3 2 2 4 3" xfId="4636" xr:uid="{00000000-0005-0000-0000-000026110000}"/>
    <cellStyle name="Output 2 3 2 2 5" xfId="953" xr:uid="{00000000-0005-0000-0000-000027110000}"/>
    <cellStyle name="Output 2 3 2 2 5 2" xfId="2860" xr:uid="{00000000-0005-0000-0000-000028110000}"/>
    <cellStyle name="Output 2 3 2 2 5 3" xfId="4757" xr:uid="{00000000-0005-0000-0000-000029110000}"/>
    <cellStyle name="Output 2 3 2 2 6" xfId="1285" xr:uid="{00000000-0005-0000-0000-00002A110000}"/>
    <cellStyle name="Output 2 3 2 2 6 2" xfId="3192" xr:uid="{00000000-0005-0000-0000-00002B110000}"/>
    <cellStyle name="Output 2 3 2 2 6 3" xfId="5089" xr:uid="{00000000-0005-0000-0000-00002C110000}"/>
    <cellStyle name="Output 2 3 2 2 7" xfId="1806" xr:uid="{00000000-0005-0000-0000-00002D110000}"/>
    <cellStyle name="Output 2 3 2 2 7 2" xfId="3713" xr:uid="{00000000-0005-0000-0000-00002E110000}"/>
    <cellStyle name="Output 2 3 2 2 7 3" xfId="5610" xr:uid="{00000000-0005-0000-0000-00002F110000}"/>
    <cellStyle name="Output 2 3 2 2 8" xfId="2115" xr:uid="{00000000-0005-0000-0000-000030110000}"/>
    <cellStyle name="Output 2 3 2 2 8 2" xfId="4022" xr:uid="{00000000-0005-0000-0000-000031110000}"/>
    <cellStyle name="Output 2 3 2 2 8 3" xfId="5919" xr:uid="{00000000-0005-0000-0000-000032110000}"/>
    <cellStyle name="Output 2 3 2 2 9" xfId="264" xr:uid="{00000000-0005-0000-0000-000033110000}"/>
    <cellStyle name="Output 2 3 2 3" xfId="466" xr:uid="{00000000-0005-0000-0000-000034110000}"/>
    <cellStyle name="Output 2 3 2 3 2" xfId="1367" xr:uid="{00000000-0005-0000-0000-000035110000}"/>
    <cellStyle name="Output 2 3 2 3 2 2" xfId="3274" xr:uid="{00000000-0005-0000-0000-000036110000}"/>
    <cellStyle name="Output 2 3 2 3 2 3" xfId="5171" xr:uid="{00000000-0005-0000-0000-000037110000}"/>
    <cellStyle name="Output 2 3 2 3 3" xfId="1694" xr:uid="{00000000-0005-0000-0000-000038110000}"/>
    <cellStyle name="Output 2 3 2 3 3 2" xfId="3601" xr:uid="{00000000-0005-0000-0000-000039110000}"/>
    <cellStyle name="Output 2 3 2 3 3 3" xfId="5498" xr:uid="{00000000-0005-0000-0000-00003A110000}"/>
    <cellStyle name="Output 2 3 2 3 4" xfId="1888" xr:uid="{00000000-0005-0000-0000-00003B110000}"/>
    <cellStyle name="Output 2 3 2 3 4 2" xfId="3795" xr:uid="{00000000-0005-0000-0000-00003C110000}"/>
    <cellStyle name="Output 2 3 2 3 4 3" xfId="5692" xr:uid="{00000000-0005-0000-0000-00003D110000}"/>
    <cellStyle name="Output 2 3 2 3 5" xfId="2197" xr:uid="{00000000-0005-0000-0000-00003E110000}"/>
    <cellStyle name="Output 2 3 2 3 5 2" xfId="4104" xr:uid="{00000000-0005-0000-0000-00003F110000}"/>
    <cellStyle name="Output 2 3 2 3 5 3" xfId="6001" xr:uid="{00000000-0005-0000-0000-000040110000}"/>
    <cellStyle name="Output 2 3 2 3 6" xfId="2373" xr:uid="{00000000-0005-0000-0000-000041110000}"/>
    <cellStyle name="Output 2 3 2 3 7" xfId="4270" xr:uid="{00000000-0005-0000-0000-000042110000}"/>
    <cellStyle name="Output 2 3 2 4" xfId="611" xr:uid="{00000000-0005-0000-0000-000043110000}"/>
    <cellStyle name="Output 2 3 2 4 2" xfId="2518" xr:uid="{00000000-0005-0000-0000-000044110000}"/>
    <cellStyle name="Output 2 3 2 4 3" xfId="4415" xr:uid="{00000000-0005-0000-0000-000045110000}"/>
    <cellStyle name="Output 2 3 2 5" xfId="771" xr:uid="{00000000-0005-0000-0000-000046110000}"/>
    <cellStyle name="Output 2 3 2 5 2" xfId="2678" xr:uid="{00000000-0005-0000-0000-000047110000}"/>
    <cellStyle name="Output 2 3 2 5 3" xfId="4575" xr:uid="{00000000-0005-0000-0000-000048110000}"/>
    <cellStyle name="Output 2 3 2 6" xfId="876" xr:uid="{00000000-0005-0000-0000-000049110000}"/>
    <cellStyle name="Output 2 3 2 6 2" xfId="2783" xr:uid="{00000000-0005-0000-0000-00004A110000}"/>
    <cellStyle name="Output 2 3 2 6 3" xfId="4680" xr:uid="{00000000-0005-0000-0000-00004B110000}"/>
    <cellStyle name="Output 2 3 2 7" xfId="1025" xr:uid="{00000000-0005-0000-0000-00004C110000}"/>
    <cellStyle name="Output 2 3 2 7 2" xfId="2932" xr:uid="{00000000-0005-0000-0000-00004D110000}"/>
    <cellStyle name="Output 2 3 2 7 3" xfId="4829" xr:uid="{00000000-0005-0000-0000-00004E110000}"/>
    <cellStyle name="Output 2 3 2 8" xfId="1124" xr:uid="{00000000-0005-0000-0000-00004F110000}"/>
    <cellStyle name="Output 2 3 2 8 2" xfId="3031" xr:uid="{00000000-0005-0000-0000-000050110000}"/>
    <cellStyle name="Output 2 3 2 8 3" xfId="4928" xr:uid="{00000000-0005-0000-0000-000051110000}"/>
    <cellStyle name="Output 2 3 2 9" xfId="1217" xr:uid="{00000000-0005-0000-0000-000052110000}"/>
    <cellStyle name="Output 2 3 2 9 2" xfId="3124" xr:uid="{00000000-0005-0000-0000-000053110000}"/>
    <cellStyle name="Output 2 3 2 9 3" xfId="5021" xr:uid="{00000000-0005-0000-0000-000054110000}"/>
    <cellStyle name="Output 2 3 3" xfId="341" xr:uid="{00000000-0005-0000-0000-000055110000}"/>
    <cellStyle name="Output 2 3 3 10" xfId="2066" xr:uid="{00000000-0005-0000-0000-000056110000}"/>
    <cellStyle name="Output 2 3 3 10 2" xfId="3973" xr:uid="{00000000-0005-0000-0000-000057110000}"/>
    <cellStyle name="Output 2 3 3 10 3" xfId="5870" xr:uid="{00000000-0005-0000-0000-000058110000}"/>
    <cellStyle name="Output 2 3 3 11" xfId="253" xr:uid="{00000000-0005-0000-0000-000059110000}"/>
    <cellStyle name="Output 2 3 3 2" xfId="494" xr:uid="{00000000-0005-0000-0000-00005A110000}"/>
    <cellStyle name="Output 2 3 3 2 2" xfId="1395" xr:uid="{00000000-0005-0000-0000-00005B110000}"/>
    <cellStyle name="Output 2 3 3 2 2 2" xfId="3302" xr:uid="{00000000-0005-0000-0000-00005C110000}"/>
    <cellStyle name="Output 2 3 3 2 2 3" xfId="5199" xr:uid="{00000000-0005-0000-0000-00005D110000}"/>
    <cellStyle name="Output 2 3 3 2 3" xfId="1722" xr:uid="{00000000-0005-0000-0000-00005E110000}"/>
    <cellStyle name="Output 2 3 3 2 3 2" xfId="3629" xr:uid="{00000000-0005-0000-0000-00005F110000}"/>
    <cellStyle name="Output 2 3 3 2 3 3" xfId="5526" xr:uid="{00000000-0005-0000-0000-000060110000}"/>
    <cellStyle name="Output 2 3 3 2 4" xfId="1916" xr:uid="{00000000-0005-0000-0000-000061110000}"/>
    <cellStyle name="Output 2 3 3 2 4 2" xfId="3823" xr:uid="{00000000-0005-0000-0000-000062110000}"/>
    <cellStyle name="Output 2 3 3 2 4 3" xfId="5720" xr:uid="{00000000-0005-0000-0000-000063110000}"/>
    <cellStyle name="Output 2 3 3 2 5" xfId="2225" xr:uid="{00000000-0005-0000-0000-000064110000}"/>
    <cellStyle name="Output 2 3 3 2 5 2" xfId="4132" xr:uid="{00000000-0005-0000-0000-000065110000}"/>
    <cellStyle name="Output 2 3 3 2 5 3" xfId="6029" xr:uid="{00000000-0005-0000-0000-000066110000}"/>
    <cellStyle name="Output 2 3 3 2 6" xfId="2401" xr:uid="{00000000-0005-0000-0000-000067110000}"/>
    <cellStyle name="Output 2 3 3 2 7" xfId="4298" xr:uid="{00000000-0005-0000-0000-000068110000}"/>
    <cellStyle name="Output 2 3 3 3" xfId="639" xr:uid="{00000000-0005-0000-0000-000069110000}"/>
    <cellStyle name="Output 2 3 3 3 2" xfId="2546" xr:uid="{00000000-0005-0000-0000-00006A110000}"/>
    <cellStyle name="Output 2 3 3 3 3" xfId="4443" xr:uid="{00000000-0005-0000-0000-00006B110000}"/>
    <cellStyle name="Output 2 3 3 4" xfId="793" xr:uid="{00000000-0005-0000-0000-00006C110000}"/>
    <cellStyle name="Output 2 3 3 4 2" xfId="2700" xr:uid="{00000000-0005-0000-0000-00006D110000}"/>
    <cellStyle name="Output 2 3 3 4 3" xfId="4597" xr:uid="{00000000-0005-0000-0000-00006E110000}"/>
    <cellStyle name="Output 2 3 3 5" xfId="904" xr:uid="{00000000-0005-0000-0000-00006F110000}"/>
    <cellStyle name="Output 2 3 3 5 2" xfId="2811" xr:uid="{00000000-0005-0000-0000-000070110000}"/>
    <cellStyle name="Output 2 3 3 5 3" xfId="4708" xr:uid="{00000000-0005-0000-0000-000071110000}"/>
    <cellStyle name="Output 2 3 3 6" xfId="1053" xr:uid="{00000000-0005-0000-0000-000072110000}"/>
    <cellStyle name="Output 2 3 3 6 2" xfId="2960" xr:uid="{00000000-0005-0000-0000-000073110000}"/>
    <cellStyle name="Output 2 3 3 6 3" xfId="4857" xr:uid="{00000000-0005-0000-0000-000074110000}"/>
    <cellStyle name="Output 2 3 3 7" xfId="1103" xr:uid="{00000000-0005-0000-0000-000075110000}"/>
    <cellStyle name="Output 2 3 3 7 2" xfId="3010" xr:uid="{00000000-0005-0000-0000-000076110000}"/>
    <cellStyle name="Output 2 3 3 7 3" xfId="4907" xr:uid="{00000000-0005-0000-0000-000077110000}"/>
    <cellStyle name="Output 2 3 3 8" xfId="1239" xr:uid="{00000000-0005-0000-0000-000078110000}"/>
    <cellStyle name="Output 2 3 3 8 2" xfId="3146" xr:uid="{00000000-0005-0000-0000-000079110000}"/>
    <cellStyle name="Output 2 3 3 8 3" xfId="5043" xr:uid="{00000000-0005-0000-0000-00007A110000}"/>
    <cellStyle name="Output 2 3 3 9" xfId="1521" xr:uid="{00000000-0005-0000-0000-00007B110000}"/>
    <cellStyle name="Output 2 3 3 9 2" xfId="3428" xr:uid="{00000000-0005-0000-0000-00007C110000}"/>
    <cellStyle name="Output 2 3 3 9 3" xfId="5325" xr:uid="{00000000-0005-0000-0000-00007D110000}"/>
    <cellStyle name="Output 2 3 4" xfId="442" xr:uid="{00000000-0005-0000-0000-00007E110000}"/>
    <cellStyle name="Output 2 3 4 2" xfId="1343" xr:uid="{00000000-0005-0000-0000-00007F110000}"/>
    <cellStyle name="Output 2 3 4 2 2" xfId="3250" xr:uid="{00000000-0005-0000-0000-000080110000}"/>
    <cellStyle name="Output 2 3 4 2 3" xfId="5147" xr:uid="{00000000-0005-0000-0000-000081110000}"/>
    <cellStyle name="Output 2 3 4 3" xfId="1670" xr:uid="{00000000-0005-0000-0000-000082110000}"/>
    <cellStyle name="Output 2 3 4 3 2" xfId="3577" xr:uid="{00000000-0005-0000-0000-000083110000}"/>
    <cellStyle name="Output 2 3 4 3 3" xfId="5474" xr:uid="{00000000-0005-0000-0000-000084110000}"/>
    <cellStyle name="Output 2 3 4 4" xfId="1864" xr:uid="{00000000-0005-0000-0000-000085110000}"/>
    <cellStyle name="Output 2 3 4 4 2" xfId="3771" xr:uid="{00000000-0005-0000-0000-000086110000}"/>
    <cellStyle name="Output 2 3 4 4 3" xfId="5668" xr:uid="{00000000-0005-0000-0000-000087110000}"/>
    <cellStyle name="Output 2 3 4 5" xfId="2173" xr:uid="{00000000-0005-0000-0000-000088110000}"/>
    <cellStyle name="Output 2 3 4 5 2" xfId="4080" xr:uid="{00000000-0005-0000-0000-000089110000}"/>
    <cellStyle name="Output 2 3 4 5 3" xfId="5977" xr:uid="{00000000-0005-0000-0000-00008A110000}"/>
    <cellStyle name="Output 2 3 4 6" xfId="2349" xr:uid="{00000000-0005-0000-0000-00008B110000}"/>
    <cellStyle name="Output 2 3 4 7" xfId="4246" xr:uid="{00000000-0005-0000-0000-00008C110000}"/>
    <cellStyle name="Output 2 3 5" xfId="587" xr:uid="{00000000-0005-0000-0000-00008D110000}"/>
    <cellStyle name="Output 2 3 5 2" xfId="2494" xr:uid="{00000000-0005-0000-0000-00008E110000}"/>
    <cellStyle name="Output 2 3 5 3" xfId="4391" xr:uid="{00000000-0005-0000-0000-00008F110000}"/>
    <cellStyle name="Output 2 3 6" xfId="753" xr:uid="{00000000-0005-0000-0000-000090110000}"/>
    <cellStyle name="Output 2 3 6 2" xfId="2660" xr:uid="{00000000-0005-0000-0000-000091110000}"/>
    <cellStyle name="Output 2 3 6 3" xfId="4557" xr:uid="{00000000-0005-0000-0000-000092110000}"/>
    <cellStyle name="Output 2 3 7" xfId="852" xr:uid="{00000000-0005-0000-0000-000093110000}"/>
    <cellStyle name="Output 2 3 7 2" xfId="2759" xr:uid="{00000000-0005-0000-0000-000094110000}"/>
    <cellStyle name="Output 2 3 7 3" xfId="4656" xr:uid="{00000000-0005-0000-0000-000095110000}"/>
    <cellStyle name="Output 2 3 8" xfId="1001" xr:uid="{00000000-0005-0000-0000-000096110000}"/>
    <cellStyle name="Output 2 3 8 2" xfId="2908" xr:uid="{00000000-0005-0000-0000-000097110000}"/>
    <cellStyle name="Output 2 3 8 3" xfId="4805" xr:uid="{00000000-0005-0000-0000-000098110000}"/>
    <cellStyle name="Output 2 3 9" xfId="1085" xr:uid="{00000000-0005-0000-0000-000099110000}"/>
    <cellStyle name="Output 2 3 9 2" xfId="2992" xr:uid="{00000000-0005-0000-0000-00009A110000}"/>
    <cellStyle name="Output 2 3 9 3" xfId="4889" xr:uid="{00000000-0005-0000-0000-00009B110000}"/>
    <cellStyle name="Output 2 4" xfId="276" xr:uid="{00000000-0005-0000-0000-00009C110000}"/>
    <cellStyle name="Output 2 4 10" xfId="1586" xr:uid="{00000000-0005-0000-0000-00009D110000}"/>
    <cellStyle name="Output 2 4 10 2" xfId="3493" xr:uid="{00000000-0005-0000-0000-00009E110000}"/>
    <cellStyle name="Output 2 4 10 3" xfId="5390" xr:uid="{00000000-0005-0000-0000-00009F110000}"/>
    <cellStyle name="Output 2 4 11" xfId="2001" xr:uid="{00000000-0005-0000-0000-0000A0110000}"/>
    <cellStyle name="Output 2 4 11 2" xfId="3908" xr:uid="{00000000-0005-0000-0000-0000A1110000}"/>
    <cellStyle name="Output 2 4 11 3" xfId="5805" xr:uid="{00000000-0005-0000-0000-0000A2110000}"/>
    <cellStyle name="Output 2 4 12" xfId="244" xr:uid="{00000000-0005-0000-0000-0000A3110000}"/>
    <cellStyle name="Output 2 4 2" xfId="370" xr:uid="{00000000-0005-0000-0000-0000A4110000}"/>
    <cellStyle name="Output 2 4 2 2" xfId="523" xr:uid="{00000000-0005-0000-0000-0000A5110000}"/>
    <cellStyle name="Output 2 4 2 2 2" xfId="1424" xr:uid="{00000000-0005-0000-0000-0000A6110000}"/>
    <cellStyle name="Output 2 4 2 2 2 2" xfId="3331" xr:uid="{00000000-0005-0000-0000-0000A7110000}"/>
    <cellStyle name="Output 2 4 2 2 2 3" xfId="5228" xr:uid="{00000000-0005-0000-0000-0000A8110000}"/>
    <cellStyle name="Output 2 4 2 2 3" xfId="1751" xr:uid="{00000000-0005-0000-0000-0000A9110000}"/>
    <cellStyle name="Output 2 4 2 2 3 2" xfId="3658" xr:uid="{00000000-0005-0000-0000-0000AA110000}"/>
    <cellStyle name="Output 2 4 2 2 3 3" xfId="5555" xr:uid="{00000000-0005-0000-0000-0000AB110000}"/>
    <cellStyle name="Output 2 4 2 2 4" xfId="1945" xr:uid="{00000000-0005-0000-0000-0000AC110000}"/>
    <cellStyle name="Output 2 4 2 2 4 2" xfId="3852" xr:uid="{00000000-0005-0000-0000-0000AD110000}"/>
    <cellStyle name="Output 2 4 2 2 4 3" xfId="5749" xr:uid="{00000000-0005-0000-0000-0000AE110000}"/>
    <cellStyle name="Output 2 4 2 2 5" xfId="2254" xr:uid="{00000000-0005-0000-0000-0000AF110000}"/>
    <cellStyle name="Output 2 4 2 2 5 2" xfId="4161" xr:uid="{00000000-0005-0000-0000-0000B0110000}"/>
    <cellStyle name="Output 2 4 2 2 5 3" xfId="6058" xr:uid="{00000000-0005-0000-0000-0000B1110000}"/>
    <cellStyle name="Output 2 4 2 2 6" xfId="2430" xr:uid="{00000000-0005-0000-0000-0000B2110000}"/>
    <cellStyle name="Output 2 4 2 2 7" xfId="4327" xr:uid="{00000000-0005-0000-0000-0000B3110000}"/>
    <cellStyle name="Output 2 4 2 3" xfId="663" xr:uid="{00000000-0005-0000-0000-0000B4110000}"/>
    <cellStyle name="Output 2 4 2 3 2" xfId="2570" xr:uid="{00000000-0005-0000-0000-0000B5110000}"/>
    <cellStyle name="Output 2 4 2 3 3" xfId="4467" xr:uid="{00000000-0005-0000-0000-0000B6110000}"/>
    <cellStyle name="Output 2 4 2 4" xfId="818" xr:uid="{00000000-0005-0000-0000-0000B7110000}"/>
    <cellStyle name="Output 2 4 2 4 2" xfId="2725" xr:uid="{00000000-0005-0000-0000-0000B8110000}"/>
    <cellStyle name="Output 2 4 2 4 3" xfId="4622" xr:uid="{00000000-0005-0000-0000-0000B9110000}"/>
    <cellStyle name="Output 2 4 2 5" xfId="933" xr:uid="{00000000-0005-0000-0000-0000BA110000}"/>
    <cellStyle name="Output 2 4 2 5 2" xfId="2840" xr:uid="{00000000-0005-0000-0000-0000BB110000}"/>
    <cellStyle name="Output 2 4 2 5 3" xfId="4737" xr:uid="{00000000-0005-0000-0000-0000BC110000}"/>
    <cellStyle name="Output 2 4 2 6" xfId="1265" xr:uid="{00000000-0005-0000-0000-0000BD110000}"/>
    <cellStyle name="Output 2 4 2 6 2" xfId="3172" xr:uid="{00000000-0005-0000-0000-0000BE110000}"/>
    <cellStyle name="Output 2 4 2 6 3" xfId="5069" xr:uid="{00000000-0005-0000-0000-0000BF110000}"/>
    <cellStyle name="Output 2 4 2 7" xfId="1499" xr:uid="{00000000-0005-0000-0000-0000C0110000}"/>
    <cellStyle name="Output 2 4 2 7 2" xfId="3406" xr:uid="{00000000-0005-0000-0000-0000C1110000}"/>
    <cellStyle name="Output 2 4 2 7 3" xfId="5303" xr:uid="{00000000-0005-0000-0000-0000C2110000}"/>
    <cellStyle name="Output 2 4 2 8" xfId="2095" xr:uid="{00000000-0005-0000-0000-0000C3110000}"/>
    <cellStyle name="Output 2 4 2 8 2" xfId="4002" xr:uid="{00000000-0005-0000-0000-0000C4110000}"/>
    <cellStyle name="Output 2 4 2 8 3" xfId="5899" xr:uid="{00000000-0005-0000-0000-0000C5110000}"/>
    <cellStyle name="Output 2 4 2 9" xfId="259" xr:uid="{00000000-0005-0000-0000-0000C6110000}"/>
    <cellStyle name="Output 2 4 3" xfId="429" xr:uid="{00000000-0005-0000-0000-0000C7110000}"/>
    <cellStyle name="Output 2 4 3 2" xfId="1330" xr:uid="{00000000-0005-0000-0000-0000C8110000}"/>
    <cellStyle name="Output 2 4 3 2 2" xfId="3237" xr:uid="{00000000-0005-0000-0000-0000C9110000}"/>
    <cellStyle name="Output 2 4 3 2 3" xfId="5134" xr:uid="{00000000-0005-0000-0000-0000CA110000}"/>
    <cellStyle name="Output 2 4 3 3" xfId="1657" xr:uid="{00000000-0005-0000-0000-0000CB110000}"/>
    <cellStyle name="Output 2 4 3 3 2" xfId="3564" xr:uid="{00000000-0005-0000-0000-0000CC110000}"/>
    <cellStyle name="Output 2 4 3 3 3" xfId="5461" xr:uid="{00000000-0005-0000-0000-0000CD110000}"/>
    <cellStyle name="Output 2 4 3 4" xfId="1851" xr:uid="{00000000-0005-0000-0000-0000CE110000}"/>
    <cellStyle name="Output 2 4 3 4 2" xfId="3758" xr:uid="{00000000-0005-0000-0000-0000CF110000}"/>
    <cellStyle name="Output 2 4 3 4 3" xfId="5655" xr:uid="{00000000-0005-0000-0000-0000D0110000}"/>
    <cellStyle name="Output 2 4 3 5" xfId="2160" xr:uid="{00000000-0005-0000-0000-0000D1110000}"/>
    <cellStyle name="Output 2 4 3 5 2" xfId="4067" xr:uid="{00000000-0005-0000-0000-0000D2110000}"/>
    <cellStyle name="Output 2 4 3 5 3" xfId="5964" xr:uid="{00000000-0005-0000-0000-0000D3110000}"/>
    <cellStyle name="Output 2 4 3 6" xfId="2336" xr:uid="{00000000-0005-0000-0000-0000D4110000}"/>
    <cellStyle name="Output 2 4 3 7" xfId="4233" xr:uid="{00000000-0005-0000-0000-0000D5110000}"/>
    <cellStyle name="Output 2 4 4" xfId="574" xr:uid="{00000000-0005-0000-0000-0000D6110000}"/>
    <cellStyle name="Output 2 4 4 2" xfId="2481" xr:uid="{00000000-0005-0000-0000-0000D7110000}"/>
    <cellStyle name="Output 2 4 4 3" xfId="4378" xr:uid="{00000000-0005-0000-0000-0000D8110000}"/>
    <cellStyle name="Output 2 4 5" xfId="743" xr:uid="{00000000-0005-0000-0000-0000D9110000}"/>
    <cellStyle name="Output 2 4 5 2" xfId="2650" xr:uid="{00000000-0005-0000-0000-0000DA110000}"/>
    <cellStyle name="Output 2 4 5 3" xfId="4547" xr:uid="{00000000-0005-0000-0000-0000DB110000}"/>
    <cellStyle name="Output 2 4 6" xfId="710" xr:uid="{00000000-0005-0000-0000-0000DC110000}"/>
    <cellStyle name="Output 2 4 6 2" xfId="2617" xr:uid="{00000000-0005-0000-0000-0000DD110000}"/>
    <cellStyle name="Output 2 4 6 3" xfId="4514" xr:uid="{00000000-0005-0000-0000-0000DE110000}"/>
    <cellStyle name="Output 2 4 7" xfId="988" xr:uid="{00000000-0005-0000-0000-0000DF110000}"/>
    <cellStyle name="Output 2 4 7 2" xfId="2895" xr:uid="{00000000-0005-0000-0000-0000E0110000}"/>
    <cellStyle name="Output 2 4 7 3" xfId="4792" xr:uid="{00000000-0005-0000-0000-0000E1110000}"/>
    <cellStyle name="Output 2 4 8" xfId="1149" xr:uid="{00000000-0005-0000-0000-0000E2110000}"/>
    <cellStyle name="Output 2 4 8 2" xfId="3056" xr:uid="{00000000-0005-0000-0000-0000E3110000}"/>
    <cellStyle name="Output 2 4 8 3" xfId="4953" xr:uid="{00000000-0005-0000-0000-0000E4110000}"/>
    <cellStyle name="Output 2 4 9" xfId="1189" xr:uid="{00000000-0005-0000-0000-0000E5110000}"/>
    <cellStyle name="Output 2 4 9 2" xfId="3096" xr:uid="{00000000-0005-0000-0000-0000E6110000}"/>
    <cellStyle name="Output 2 4 9 3" xfId="4993" xr:uid="{00000000-0005-0000-0000-0000E7110000}"/>
    <cellStyle name="Output 2 5" xfId="359" xr:uid="{00000000-0005-0000-0000-0000E8110000}"/>
    <cellStyle name="Output 2 5 10" xfId="222" xr:uid="{00000000-0005-0000-0000-0000E9110000}"/>
    <cellStyle name="Output 2 5 2" xfId="512" xr:uid="{00000000-0005-0000-0000-0000EA110000}"/>
    <cellStyle name="Output 2 5 2 2" xfId="1462" xr:uid="{00000000-0005-0000-0000-0000EB110000}"/>
    <cellStyle name="Output 2 5 2 2 2" xfId="1789" xr:uid="{00000000-0005-0000-0000-0000EC110000}"/>
    <cellStyle name="Output 2 5 2 2 2 2" xfId="3696" xr:uid="{00000000-0005-0000-0000-0000ED110000}"/>
    <cellStyle name="Output 2 5 2 2 2 3" xfId="5593" xr:uid="{00000000-0005-0000-0000-0000EE110000}"/>
    <cellStyle name="Output 2 5 2 2 3" xfId="1983" xr:uid="{00000000-0005-0000-0000-0000EF110000}"/>
    <cellStyle name="Output 2 5 2 2 3 2" xfId="3890" xr:uid="{00000000-0005-0000-0000-0000F0110000}"/>
    <cellStyle name="Output 2 5 2 2 3 3" xfId="5787" xr:uid="{00000000-0005-0000-0000-0000F1110000}"/>
    <cellStyle name="Output 2 5 2 2 4" xfId="2292" xr:uid="{00000000-0005-0000-0000-0000F2110000}"/>
    <cellStyle name="Output 2 5 2 2 4 2" xfId="4199" xr:uid="{00000000-0005-0000-0000-0000F3110000}"/>
    <cellStyle name="Output 2 5 2 2 4 3" xfId="6096" xr:uid="{00000000-0005-0000-0000-0000F4110000}"/>
    <cellStyle name="Output 2 5 2 2 5" xfId="3369" xr:uid="{00000000-0005-0000-0000-0000F5110000}"/>
    <cellStyle name="Output 2 5 2 2 6" xfId="5266" xr:uid="{00000000-0005-0000-0000-0000F6110000}"/>
    <cellStyle name="Output 2 5 2 3" xfId="1303" xr:uid="{00000000-0005-0000-0000-0000F7110000}"/>
    <cellStyle name="Output 2 5 2 3 2" xfId="3210" xr:uid="{00000000-0005-0000-0000-0000F8110000}"/>
    <cellStyle name="Output 2 5 2 3 3" xfId="5107" xr:uid="{00000000-0005-0000-0000-0000F9110000}"/>
    <cellStyle name="Output 2 5 2 4" xfId="1630" xr:uid="{00000000-0005-0000-0000-0000FA110000}"/>
    <cellStyle name="Output 2 5 2 4 2" xfId="3537" xr:uid="{00000000-0005-0000-0000-0000FB110000}"/>
    <cellStyle name="Output 2 5 2 4 3" xfId="5434" xr:uid="{00000000-0005-0000-0000-0000FC110000}"/>
    <cellStyle name="Output 2 5 2 5" xfId="1824" xr:uid="{00000000-0005-0000-0000-0000FD110000}"/>
    <cellStyle name="Output 2 5 2 5 2" xfId="3731" xr:uid="{00000000-0005-0000-0000-0000FE110000}"/>
    <cellStyle name="Output 2 5 2 5 3" xfId="5628" xr:uid="{00000000-0005-0000-0000-0000FF110000}"/>
    <cellStyle name="Output 2 5 2 6" xfId="2133" xr:uid="{00000000-0005-0000-0000-000000120000}"/>
    <cellStyle name="Output 2 5 2 6 2" xfId="4040" xr:uid="{00000000-0005-0000-0000-000001120000}"/>
    <cellStyle name="Output 2 5 2 6 3" xfId="5937" xr:uid="{00000000-0005-0000-0000-000002120000}"/>
    <cellStyle name="Output 2 5 2 7" xfId="2419" xr:uid="{00000000-0005-0000-0000-000003120000}"/>
    <cellStyle name="Output 2 5 2 8" xfId="4316" xr:uid="{00000000-0005-0000-0000-000004120000}"/>
    <cellStyle name="Output 2 5 3" xfId="808" xr:uid="{00000000-0005-0000-0000-000005120000}"/>
    <cellStyle name="Output 2 5 3 2" xfId="1413" xr:uid="{00000000-0005-0000-0000-000006120000}"/>
    <cellStyle name="Output 2 5 3 2 2" xfId="3320" xr:uid="{00000000-0005-0000-0000-000007120000}"/>
    <cellStyle name="Output 2 5 3 2 3" xfId="5217" xr:uid="{00000000-0005-0000-0000-000008120000}"/>
    <cellStyle name="Output 2 5 3 3" xfId="1740" xr:uid="{00000000-0005-0000-0000-000009120000}"/>
    <cellStyle name="Output 2 5 3 3 2" xfId="3647" xr:uid="{00000000-0005-0000-0000-00000A120000}"/>
    <cellStyle name="Output 2 5 3 3 3" xfId="5544" xr:uid="{00000000-0005-0000-0000-00000B120000}"/>
    <cellStyle name="Output 2 5 3 4" xfId="1934" xr:uid="{00000000-0005-0000-0000-00000C120000}"/>
    <cellStyle name="Output 2 5 3 4 2" xfId="3841" xr:uid="{00000000-0005-0000-0000-00000D120000}"/>
    <cellStyle name="Output 2 5 3 4 3" xfId="5738" xr:uid="{00000000-0005-0000-0000-00000E120000}"/>
    <cellStyle name="Output 2 5 3 5" xfId="2243" xr:uid="{00000000-0005-0000-0000-00000F120000}"/>
    <cellStyle name="Output 2 5 3 5 2" xfId="4150" xr:uid="{00000000-0005-0000-0000-000010120000}"/>
    <cellStyle name="Output 2 5 3 5 3" xfId="6047" xr:uid="{00000000-0005-0000-0000-000011120000}"/>
    <cellStyle name="Output 2 5 3 6" xfId="2715" xr:uid="{00000000-0005-0000-0000-000012120000}"/>
    <cellStyle name="Output 2 5 3 7" xfId="4612" xr:uid="{00000000-0005-0000-0000-000013120000}"/>
    <cellStyle name="Output 2 5 4" xfId="922" xr:uid="{00000000-0005-0000-0000-000014120000}"/>
    <cellStyle name="Output 2 5 4 2" xfId="2829" xr:uid="{00000000-0005-0000-0000-000015120000}"/>
    <cellStyle name="Output 2 5 4 3" xfId="4726" xr:uid="{00000000-0005-0000-0000-000016120000}"/>
    <cellStyle name="Output 2 5 5" xfId="1254" xr:uid="{00000000-0005-0000-0000-000017120000}"/>
    <cellStyle name="Output 2 5 5 2" xfId="3161" xr:uid="{00000000-0005-0000-0000-000018120000}"/>
    <cellStyle name="Output 2 5 5 3" xfId="5058" xr:uid="{00000000-0005-0000-0000-000019120000}"/>
    <cellStyle name="Output 2 5 6" xfId="1608" xr:uid="{00000000-0005-0000-0000-00001A120000}"/>
    <cellStyle name="Output 2 5 6 2" xfId="3515" xr:uid="{00000000-0005-0000-0000-00001B120000}"/>
    <cellStyle name="Output 2 5 6 3" xfId="5412" xr:uid="{00000000-0005-0000-0000-00001C120000}"/>
    <cellStyle name="Output 2 5 7" xfId="1507" xr:uid="{00000000-0005-0000-0000-00001D120000}"/>
    <cellStyle name="Output 2 5 7 2" xfId="3414" xr:uid="{00000000-0005-0000-0000-00001E120000}"/>
    <cellStyle name="Output 2 5 7 3" xfId="5311" xr:uid="{00000000-0005-0000-0000-00001F120000}"/>
    <cellStyle name="Output 2 5 8" xfId="2084" xr:uid="{00000000-0005-0000-0000-000020120000}"/>
    <cellStyle name="Output 2 5 8 2" xfId="3991" xr:uid="{00000000-0005-0000-0000-000021120000}"/>
    <cellStyle name="Output 2 5 8 3" xfId="5888" xr:uid="{00000000-0005-0000-0000-000022120000}"/>
    <cellStyle name="Output 2 5 9" xfId="2305" xr:uid="{00000000-0005-0000-0000-000023120000}"/>
    <cellStyle name="Output 2 6" xfId="705" xr:uid="{00000000-0005-0000-0000-000024120000}"/>
    <cellStyle name="Output 2 6 2" xfId="1308" xr:uid="{00000000-0005-0000-0000-000025120000}"/>
    <cellStyle name="Output 2 6 2 2" xfId="3215" xr:uid="{00000000-0005-0000-0000-000026120000}"/>
    <cellStyle name="Output 2 6 2 3" xfId="5112" xr:uid="{00000000-0005-0000-0000-000027120000}"/>
    <cellStyle name="Output 2 6 3" xfId="1635" xr:uid="{00000000-0005-0000-0000-000028120000}"/>
    <cellStyle name="Output 2 6 3 2" xfId="3542" xr:uid="{00000000-0005-0000-0000-000029120000}"/>
    <cellStyle name="Output 2 6 3 3" xfId="5439" xr:uid="{00000000-0005-0000-0000-00002A120000}"/>
    <cellStyle name="Output 2 6 4" xfId="1829" xr:uid="{00000000-0005-0000-0000-00002B120000}"/>
    <cellStyle name="Output 2 6 4 2" xfId="3736" xr:uid="{00000000-0005-0000-0000-00002C120000}"/>
    <cellStyle name="Output 2 6 4 3" xfId="5633" xr:uid="{00000000-0005-0000-0000-00002D120000}"/>
    <cellStyle name="Output 2 6 5" xfId="2138" xr:uid="{00000000-0005-0000-0000-00002E120000}"/>
    <cellStyle name="Output 2 6 5 2" xfId="4045" xr:uid="{00000000-0005-0000-0000-00002F120000}"/>
    <cellStyle name="Output 2 6 5 3" xfId="5942" xr:uid="{00000000-0005-0000-0000-000030120000}"/>
    <cellStyle name="Output 2 6 6" xfId="2612" xr:uid="{00000000-0005-0000-0000-000031120000}"/>
    <cellStyle name="Output 2 6 7" xfId="4509" xr:uid="{00000000-0005-0000-0000-000032120000}"/>
    <cellStyle name="Output 2 7" xfId="1171" xr:uid="{00000000-0005-0000-0000-000033120000}"/>
    <cellStyle name="Output 2 7 2" xfId="3078" xr:uid="{00000000-0005-0000-0000-000034120000}"/>
    <cellStyle name="Output 2 7 3" xfId="4975" xr:uid="{00000000-0005-0000-0000-000035120000}"/>
    <cellStyle name="Output 2 8" xfId="1590" xr:uid="{00000000-0005-0000-0000-000036120000}"/>
    <cellStyle name="Output 2 8 2" xfId="3497" xr:uid="{00000000-0005-0000-0000-000037120000}"/>
    <cellStyle name="Output 2 8 3" xfId="5394" xr:uid="{00000000-0005-0000-0000-000038120000}"/>
    <cellStyle name="Output 2 9" xfId="1604" xr:uid="{00000000-0005-0000-0000-000039120000}"/>
    <cellStyle name="Output 2 9 2" xfId="3511" xr:uid="{00000000-0005-0000-0000-00003A120000}"/>
    <cellStyle name="Output 2 9 3" xfId="5408" xr:uid="{00000000-0005-0000-0000-00003B120000}"/>
    <cellStyle name="Percent 2" xfId="190" xr:uid="{00000000-0005-0000-0000-00003C120000}"/>
    <cellStyle name="Title 1" xfId="151" xr:uid="{00000000-0005-0000-0000-00003D120000}"/>
    <cellStyle name="Title 2" xfId="152" xr:uid="{00000000-0005-0000-0000-00003E120000}"/>
    <cellStyle name="Title 2 2" xfId="153" xr:uid="{00000000-0005-0000-0000-00003F120000}"/>
    <cellStyle name="Total 1" xfId="154" xr:uid="{00000000-0005-0000-0000-000040120000}"/>
    <cellStyle name="Total 1 10" xfId="719" xr:uid="{00000000-0005-0000-0000-000041120000}"/>
    <cellStyle name="Total 1 10 2" xfId="2626" xr:uid="{00000000-0005-0000-0000-000042120000}"/>
    <cellStyle name="Total 1 10 3" xfId="4523" xr:uid="{00000000-0005-0000-0000-000043120000}"/>
    <cellStyle name="Total 1 11" xfId="977" xr:uid="{00000000-0005-0000-0000-000044120000}"/>
    <cellStyle name="Total 1 11 2" xfId="2884" xr:uid="{00000000-0005-0000-0000-000045120000}"/>
    <cellStyle name="Total 1 11 3" xfId="4781" xr:uid="{00000000-0005-0000-0000-000046120000}"/>
    <cellStyle name="Total 1 12" xfId="1165" xr:uid="{00000000-0005-0000-0000-000047120000}"/>
    <cellStyle name="Total 1 12 2" xfId="3072" xr:uid="{00000000-0005-0000-0000-000048120000}"/>
    <cellStyle name="Total 1 12 3" xfId="4969" xr:uid="{00000000-0005-0000-0000-000049120000}"/>
    <cellStyle name="Total 1 13" xfId="1179" xr:uid="{00000000-0005-0000-0000-00004A120000}"/>
    <cellStyle name="Total 1 13 2" xfId="3086" xr:uid="{00000000-0005-0000-0000-00004B120000}"/>
    <cellStyle name="Total 1 13 3" xfId="4983" xr:uid="{00000000-0005-0000-0000-00004C120000}"/>
    <cellStyle name="Total 1 14" xfId="1581" xr:uid="{00000000-0005-0000-0000-00004D120000}"/>
    <cellStyle name="Total 1 14 2" xfId="3488" xr:uid="{00000000-0005-0000-0000-00004E120000}"/>
    <cellStyle name="Total 1 14 3" xfId="5385" xr:uid="{00000000-0005-0000-0000-00004F120000}"/>
    <cellStyle name="Total 1 15" xfId="1492" xr:uid="{00000000-0005-0000-0000-000050120000}"/>
    <cellStyle name="Total 1 15 2" xfId="3399" xr:uid="{00000000-0005-0000-0000-000051120000}"/>
    <cellStyle name="Total 1 15 3" xfId="5296" xr:uid="{00000000-0005-0000-0000-000052120000}"/>
    <cellStyle name="Total 1 16" xfId="1990" xr:uid="{00000000-0005-0000-0000-000053120000}"/>
    <cellStyle name="Total 1 16 2" xfId="3897" xr:uid="{00000000-0005-0000-0000-000054120000}"/>
    <cellStyle name="Total 1 16 3" xfId="5794" xr:uid="{00000000-0005-0000-0000-000055120000}"/>
    <cellStyle name="Total 1 2" xfId="301" xr:uid="{00000000-0005-0000-0000-000056120000}"/>
    <cellStyle name="Total 1 2 10" xfId="1208" xr:uid="{00000000-0005-0000-0000-000057120000}"/>
    <cellStyle name="Total 1 2 10 2" xfId="3115" xr:uid="{00000000-0005-0000-0000-000058120000}"/>
    <cellStyle name="Total 1 2 10 3" xfId="5012" xr:uid="{00000000-0005-0000-0000-000059120000}"/>
    <cellStyle name="Total 1 2 11" xfId="1484" xr:uid="{00000000-0005-0000-0000-00005A120000}"/>
    <cellStyle name="Total 1 2 11 2" xfId="3391" xr:uid="{00000000-0005-0000-0000-00005B120000}"/>
    <cellStyle name="Total 1 2 11 3" xfId="5288" xr:uid="{00000000-0005-0000-0000-00005C120000}"/>
    <cellStyle name="Total 1 2 12" xfId="2026" xr:uid="{00000000-0005-0000-0000-00005D120000}"/>
    <cellStyle name="Total 1 2 12 2" xfId="3933" xr:uid="{00000000-0005-0000-0000-00005E120000}"/>
    <cellStyle name="Total 1 2 12 3" xfId="5830" xr:uid="{00000000-0005-0000-0000-00005F120000}"/>
    <cellStyle name="Total 1 2 13" xfId="2308" xr:uid="{00000000-0005-0000-0000-000060120000}"/>
    <cellStyle name="Total 1 2 2" xfId="325" xr:uid="{00000000-0005-0000-0000-000061120000}"/>
    <cellStyle name="Total 1 2 2 10" xfId="1476" xr:uid="{00000000-0005-0000-0000-000062120000}"/>
    <cellStyle name="Total 1 2 2 10 2" xfId="3383" xr:uid="{00000000-0005-0000-0000-000063120000}"/>
    <cellStyle name="Total 1 2 2 10 3" xfId="5280" xr:uid="{00000000-0005-0000-0000-000064120000}"/>
    <cellStyle name="Total 1 2 2 11" xfId="2050" xr:uid="{00000000-0005-0000-0000-000065120000}"/>
    <cellStyle name="Total 1 2 2 11 2" xfId="3957" xr:uid="{00000000-0005-0000-0000-000066120000}"/>
    <cellStyle name="Total 1 2 2 11 3" xfId="5854" xr:uid="{00000000-0005-0000-0000-000067120000}"/>
    <cellStyle name="Total 1 2 2 12" xfId="207" xr:uid="{00000000-0005-0000-0000-000068120000}"/>
    <cellStyle name="Total 1 2 2 2" xfId="402" xr:uid="{00000000-0005-0000-0000-000069120000}"/>
    <cellStyle name="Total 1 2 2 2 2" xfId="555" xr:uid="{00000000-0005-0000-0000-00006A120000}"/>
    <cellStyle name="Total 1 2 2 2 2 2" xfId="1456" xr:uid="{00000000-0005-0000-0000-00006B120000}"/>
    <cellStyle name="Total 1 2 2 2 2 2 2" xfId="3363" xr:uid="{00000000-0005-0000-0000-00006C120000}"/>
    <cellStyle name="Total 1 2 2 2 2 2 3" xfId="5260" xr:uid="{00000000-0005-0000-0000-00006D120000}"/>
    <cellStyle name="Total 1 2 2 2 2 3" xfId="1783" xr:uid="{00000000-0005-0000-0000-00006E120000}"/>
    <cellStyle name="Total 1 2 2 2 2 3 2" xfId="3690" xr:uid="{00000000-0005-0000-0000-00006F120000}"/>
    <cellStyle name="Total 1 2 2 2 2 3 3" xfId="5587" xr:uid="{00000000-0005-0000-0000-000070120000}"/>
    <cellStyle name="Total 1 2 2 2 2 4" xfId="1977" xr:uid="{00000000-0005-0000-0000-000071120000}"/>
    <cellStyle name="Total 1 2 2 2 2 4 2" xfId="3884" xr:uid="{00000000-0005-0000-0000-000072120000}"/>
    <cellStyle name="Total 1 2 2 2 2 4 3" xfId="5781" xr:uid="{00000000-0005-0000-0000-000073120000}"/>
    <cellStyle name="Total 1 2 2 2 2 5" xfId="2286" xr:uid="{00000000-0005-0000-0000-000074120000}"/>
    <cellStyle name="Total 1 2 2 2 2 5 2" xfId="4193" xr:uid="{00000000-0005-0000-0000-000075120000}"/>
    <cellStyle name="Total 1 2 2 2 2 5 3" xfId="6090" xr:uid="{00000000-0005-0000-0000-000076120000}"/>
    <cellStyle name="Total 1 2 2 2 2 6" xfId="2462" xr:uid="{00000000-0005-0000-0000-000077120000}"/>
    <cellStyle name="Total 1 2 2 2 2 7" xfId="4359" xr:uid="{00000000-0005-0000-0000-000078120000}"/>
    <cellStyle name="Total 1 2 2 2 3" xfId="695" xr:uid="{00000000-0005-0000-0000-000079120000}"/>
    <cellStyle name="Total 1 2 2 2 3 2" xfId="2602" xr:uid="{00000000-0005-0000-0000-00007A120000}"/>
    <cellStyle name="Total 1 2 2 2 3 3" xfId="4499" xr:uid="{00000000-0005-0000-0000-00007B120000}"/>
    <cellStyle name="Total 1 2 2 2 4" xfId="841" xr:uid="{00000000-0005-0000-0000-00007C120000}"/>
    <cellStyle name="Total 1 2 2 2 4 2" xfId="2748" xr:uid="{00000000-0005-0000-0000-00007D120000}"/>
    <cellStyle name="Total 1 2 2 2 4 3" xfId="4645" xr:uid="{00000000-0005-0000-0000-00007E120000}"/>
    <cellStyle name="Total 1 2 2 2 5" xfId="965" xr:uid="{00000000-0005-0000-0000-00007F120000}"/>
    <cellStyle name="Total 1 2 2 2 5 2" xfId="2872" xr:uid="{00000000-0005-0000-0000-000080120000}"/>
    <cellStyle name="Total 1 2 2 2 5 3" xfId="4769" xr:uid="{00000000-0005-0000-0000-000081120000}"/>
    <cellStyle name="Total 1 2 2 2 6" xfId="1297" xr:uid="{00000000-0005-0000-0000-000082120000}"/>
    <cellStyle name="Total 1 2 2 2 6 2" xfId="3204" xr:uid="{00000000-0005-0000-0000-000083120000}"/>
    <cellStyle name="Total 1 2 2 2 6 3" xfId="5101" xr:uid="{00000000-0005-0000-0000-000084120000}"/>
    <cellStyle name="Total 1 2 2 2 7" xfId="1818" xr:uid="{00000000-0005-0000-0000-000085120000}"/>
    <cellStyle name="Total 1 2 2 2 7 2" xfId="3725" xr:uid="{00000000-0005-0000-0000-000086120000}"/>
    <cellStyle name="Total 1 2 2 2 7 3" xfId="5622" xr:uid="{00000000-0005-0000-0000-000087120000}"/>
    <cellStyle name="Total 1 2 2 2 8" xfId="2127" xr:uid="{00000000-0005-0000-0000-000088120000}"/>
    <cellStyle name="Total 1 2 2 2 8 2" xfId="4034" xr:uid="{00000000-0005-0000-0000-000089120000}"/>
    <cellStyle name="Total 1 2 2 2 8 3" xfId="5931" xr:uid="{00000000-0005-0000-0000-00008A120000}"/>
    <cellStyle name="Total 1 2 2 2 9" xfId="4206" xr:uid="{00000000-0005-0000-0000-00008B120000}"/>
    <cellStyle name="Total 1 2 2 3" xfId="478" xr:uid="{00000000-0005-0000-0000-00008C120000}"/>
    <cellStyle name="Total 1 2 2 3 2" xfId="1379" xr:uid="{00000000-0005-0000-0000-00008D120000}"/>
    <cellStyle name="Total 1 2 2 3 2 2" xfId="3286" xr:uid="{00000000-0005-0000-0000-00008E120000}"/>
    <cellStyle name="Total 1 2 2 3 2 3" xfId="5183" xr:uid="{00000000-0005-0000-0000-00008F120000}"/>
    <cellStyle name="Total 1 2 2 3 3" xfId="1706" xr:uid="{00000000-0005-0000-0000-000090120000}"/>
    <cellStyle name="Total 1 2 2 3 3 2" xfId="3613" xr:uid="{00000000-0005-0000-0000-000091120000}"/>
    <cellStyle name="Total 1 2 2 3 3 3" xfId="5510" xr:uid="{00000000-0005-0000-0000-000092120000}"/>
    <cellStyle name="Total 1 2 2 3 4" xfId="1900" xr:uid="{00000000-0005-0000-0000-000093120000}"/>
    <cellStyle name="Total 1 2 2 3 4 2" xfId="3807" xr:uid="{00000000-0005-0000-0000-000094120000}"/>
    <cellStyle name="Total 1 2 2 3 4 3" xfId="5704" xr:uid="{00000000-0005-0000-0000-000095120000}"/>
    <cellStyle name="Total 1 2 2 3 5" xfId="2209" xr:uid="{00000000-0005-0000-0000-000096120000}"/>
    <cellStyle name="Total 1 2 2 3 5 2" xfId="4116" xr:uid="{00000000-0005-0000-0000-000097120000}"/>
    <cellStyle name="Total 1 2 2 3 5 3" xfId="6013" xr:uid="{00000000-0005-0000-0000-000098120000}"/>
    <cellStyle name="Total 1 2 2 3 6" xfId="2385" xr:uid="{00000000-0005-0000-0000-000099120000}"/>
    <cellStyle name="Total 1 2 2 3 7" xfId="4282" xr:uid="{00000000-0005-0000-0000-00009A120000}"/>
    <cellStyle name="Total 1 2 2 4" xfId="623" xr:uid="{00000000-0005-0000-0000-00009B120000}"/>
    <cellStyle name="Total 1 2 2 4 2" xfId="2530" xr:uid="{00000000-0005-0000-0000-00009C120000}"/>
    <cellStyle name="Total 1 2 2 4 3" xfId="4427" xr:uid="{00000000-0005-0000-0000-00009D120000}"/>
    <cellStyle name="Total 1 2 2 5" xfId="780" xr:uid="{00000000-0005-0000-0000-00009E120000}"/>
    <cellStyle name="Total 1 2 2 5 2" xfId="2687" xr:uid="{00000000-0005-0000-0000-00009F120000}"/>
    <cellStyle name="Total 1 2 2 5 3" xfId="4584" xr:uid="{00000000-0005-0000-0000-0000A0120000}"/>
    <cellStyle name="Total 1 2 2 6" xfId="888" xr:uid="{00000000-0005-0000-0000-0000A1120000}"/>
    <cellStyle name="Total 1 2 2 6 2" xfId="2795" xr:uid="{00000000-0005-0000-0000-0000A2120000}"/>
    <cellStyle name="Total 1 2 2 6 3" xfId="4692" xr:uid="{00000000-0005-0000-0000-0000A3120000}"/>
    <cellStyle name="Total 1 2 2 7" xfId="1037" xr:uid="{00000000-0005-0000-0000-0000A4120000}"/>
    <cellStyle name="Total 1 2 2 7 2" xfId="2944" xr:uid="{00000000-0005-0000-0000-0000A5120000}"/>
    <cellStyle name="Total 1 2 2 7 3" xfId="4841" xr:uid="{00000000-0005-0000-0000-0000A6120000}"/>
    <cellStyle name="Total 1 2 2 8" xfId="1115" xr:uid="{00000000-0005-0000-0000-0000A7120000}"/>
    <cellStyle name="Total 1 2 2 8 2" xfId="3022" xr:uid="{00000000-0005-0000-0000-0000A8120000}"/>
    <cellStyle name="Total 1 2 2 8 3" xfId="4919" xr:uid="{00000000-0005-0000-0000-0000A9120000}"/>
    <cellStyle name="Total 1 2 2 9" xfId="1226" xr:uid="{00000000-0005-0000-0000-0000AA120000}"/>
    <cellStyle name="Total 1 2 2 9 2" xfId="3133" xr:uid="{00000000-0005-0000-0000-0000AB120000}"/>
    <cellStyle name="Total 1 2 2 9 3" xfId="5030" xr:uid="{00000000-0005-0000-0000-0000AC120000}"/>
    <cellStyle name="Total 1 2 3" xfId="353" xr:uid="{00000000-0005-0000-0000-0000AD120000}"/>
    <cellStyle name="Total 1 2 3 10" xfId="2078" xr:uid="{00000000-0005-0000-0000-0000AE120000}"/>
    <cellStyle name="Total 1 2 3 10 2" xfId="3985" xr:uid="{00000000-0005-0000-0000-0000AF120000}"/>
    <cellStyle name="Total 1 2 3 10 3" xfId="5882" xr:uid="{00000000-0005-0000-0000-0000B0120000}"/>
    <cellStyle name="Total 1 2 3 11" xfId="173" xr:uid="{00000000-0005-0000-0000-0000B1120000}"/>
    <cellStyle name="Total 1 2 3 2" xfId="506" xr:uid="{00000000-0005-0000-0000-0000B2120000}"/>
    <cellStyle name="Total 1 2 3 2 2" xfId="1407" xr:uid="{00000000-0005-0000-0000-0000B3120000}"/>
    <cellStyle name="Total 1 2 3 2 2 2" xfId="3314" xr:uid="{00000000-0005-0000-0000-0000B4120000}"/>
    <cellStyle name="Total 1 2 3 2 2 3" xfId="5211" xr:uid="{00000000-0005-0000-0000-0000B5120000}"/>
    <cellStyle name="Total 1 2 3 2 3" xfId="1734" xr:uid="{00000000-0005-0000-0000-0000B6120000}"/>
    <cellStyle name="Total 1 2 3 2 3 2" xfId="3641" xr:uid="{00000000-0005-0000-0000-0000B7120000}"/>
    <cellStyle name="Total 1 2 3 2 3 3" xfId="5538" xr:uid="{00000000-0005-0000-0000-0000B8120000}"/>
    <cellStyle name="Total 1 2 3 2 4" xfId="1928" xr:uid="{00000000-0005-0000-0000-0000B9120000}"/>
    <cellStyle name="Total 1 2 3 2 4 2" xfId="3835" xr:uid="{00000000-0005-0000-0000-0000BA120000}"/>
    <cellStyle name="Total 1 2 3 2 4 3" xfId="5732" xr:uid="{00000000-0005-0000-0000-0000BB120000}"/>
    <cellStyle name="Total 1 2 3 2 5" xfId="2237" xr:uid="{00000000-0005-0000-0000-0000BC120000}"/>
    <cellStyle name="Total 1 2 3 2 5 2" xfId="4144" xr:uid="{00000000-0005-0000-0000-0000BD120000}"/>
    <cellStyle name="Total 1 2 3 2 5 3" xfId="6041" xr:uid="{00000000-0005-0000-0000-0000BE120000}"/>
    <cellStyle name="Total 1 2 3 2 6" xfId="2413" xr:uid="{00000000-0005-0000-0000-0000BF120000}"/>
    <cellStyle name="Total 1 2 3 2 7" xfId="4310" xr:uid="{00000000-0005-0000-0000-0000C0120000}"/>
    <cellStyle name="Total 1 2 3 3" xfId="651" xr:uid="{00000000-0005-0000-0000-0000C1120000}"/>
    <cellStyle name="Total 1 2 3 3 2" xfId="2558" xr:uid="{00000000-0005-0000-0000-0000C2120000}"/>
    <cellStyle name="Total 1 2 3 3 3" xfId="4455" xr:uid="{00000000-0005-0000-0000-0000C3120000}"/>
    <cellStyle name="Total 1 2 3 4" xfId="802" xr:uid="{00000000-0005-0000-0000-0000C4120000}"/>
    <cellStyle name="Total 1 2 3 4 2" xfId="2709" xr:uid="{00000000-0005-0000-0000-0000C5120000}"/>
    <cellStyle name="Total 1 2 3 4 3" xfId="4606" xr:uid="{00000000-0005-0000-0000-0000C6120000}"/>
    <cellStyle name="Total 1 2 3 5" xfId="916" xr:uid="{00000000-0005-0000-0000-0000C7120000}"/>
    <cellStyle name="Total 1 2 3 5 2" xfId="2823" xr:uid="{00000000-0005-0000-0000-0000C8120000}"/>
    <cellStyle name="Total 1 2 3 5 3" xfId="4720" xr:uid="{00000000-0005-0000-0000-0000C9120000}"/>
    <cellStyle name="Total 1 2 3 6" xfId="1065" xr:uid="{00000000-0005-0000-0000-0000CA120000}"/>
    <cellStyle name="Total 1 2 3 6 2" xfId="2972" xr:uid="{00000000-0005-0000-0000-0000CB120000}"/>
    <cellStyle name="Total 1 2 3 6 3" xfId="4869" xr:uid="{00000000-0005-0000-0000-0000CC120000}"/>
    <cellStyle name="Total 1 2 3 7" xfId="1094" xr:uid="{00000000-0005-0000-0000-0000CD120000}"/>
    <cellStyle name="Total 1 2 3 7 2" xfId="3001" xr:uid="{00000000-0005-0000-0000-0000CE120000}"/>
    <cellStyle name="Total 1 2 3 7 3" xfId="4898" xr:uid="{00000000-0005-0000-0000-0000CF120000}"/>
    <cellStyle name="Total 1 2 3 8" xfId="1248" xr:uid="{00000000-0005-0000-0000-0000D0120000}"/>
    <cellStyle name="Total 1 2 3 8 2" xfId="3155" xr:uid="{00000000-0005-0000-0000-0000D1120000}"/>
    <cellStyle name="Total 1 2 3 8 3" xfId="5052" xr:uid="{00000000-0005-0000-0000-0000D2120000}"/>
    <cellStyle name="Total 1 2 3 9" xfId="1512" xr:uid="{00000000-0005-0000-0000-0000D3120000}"/>
    <cellStyle name="Total 1 2 3 9 2" xfId="3419" xr:uid="{00000000-0005-0000-0000-0000D4120000}"/>
    <cellStyle name="Total 1 2 3 9 3" xfId="5316" xr:uid="{00000000-0005-0000-0000-0000D5120000}"/>
    <cellStyle name="Total 1 2 4" xfId="454" xr:uid="{00000000-0005-0000-0000-0000D6120000}"/>
    <cellStyle name="Total 1 2 4 2" xfId="1355" xr:uid="{00000000-0005-0000-0000-0000D7120000}"/>
    <cellStyle name="Total 1 2 4 2 2" xfId="3262" xr:uid="{00000000-0005-0000-0000-0000D8120000}"/>
    <cellStyle name="Total 1 2 4 2 3" xfId="5159" xr:uid="{00000000-0005-0000-0000-0000D9120000}"/>
    <cellStyle name="Total 1 2 4 3" xfId="1682" xr:uid="{00000000-0005-0000-0000-0000DA120000}"/>
    <cellStyle name="Total 1 2 4 3 2" xfId="3589" xr:uid="{00000000-0005-0000-0000-0000DB120000}"/>
    <cellStyle name="Total 1 2 4 3 3" xfId="5486" xr:uid="{00000000-0005-0000-0000-0000DC120000}"/>
    <cellStyle name="Total 1 2 4 4" xfId="1876" xr:uid="{00000000-0005-0000-0000-0000DD120000}"/>
    <cellStyle name="Total 1 2 4 4 2" xfId="3783" xr:uid="{00000000-0005-0000-0000-0000DE120000}"/>
    <cellStyle name="Total 1 2 4 4 3" xfId="5680" xr:uid="{00000000-0005-0000-0000-0000DF120000}"/>
    <cellStyle name="Total 1 2 4 5" xfId="2185" xr:uid="{00000000-0005-0000-0000-0000E0120000}"/>
    <cellStyle name="Total 1 2 4 5 2" xfId="4092" xr:uid="{00000000-0005-0000-0000-0000E1120000}"/>
    <cellStyle name="Total 1 2 4 5 3" xfId="5989" xr:uid="{00000000-0005-0000-0000-0000E2120000}"/>
    <cellStyle name="Total 1 2 4 6" xfId="2361" xr:uid="{00000000-0005-0000-0000-0000E3120000}"/>
    <cellStyle name="Total 1 2 4 7" xfId="4258" xr:uid="{00000000-0005-0000-0000-0000E4120000}"/>
    <cellStyle name="Total 1 2 5" xfId="599" xr:uid="{00000000-0005-0000-0000-0000E5120000}"/>
    <cellStyle name="Total 1 2 5 2" xfId="2506" xr:uid="{00000000-0005-0000-0000-0000E6120000}"/>
    <cellStyle name="Total 1 2 5 3" xfId="4403" xr:uid="{00000000-0005-0000-0000-0000E7120000}"/>
    <cellStyle name="Total 1 2 6" xfId="762" xr:uid="{00000000-0005-0000-0000-0000E8120000}"/>
    <cellStyle name="Total 1 2 6 2" xfId="2669" xr:uid="{00000000-0005-0000-0000-0000E9120000}"/>
    <cellStyle name="Total 1 2 6 3" xfId="4566" xr:uid="{00000000-0005-0000-0000-0000EA120000}"/>
    <cellStyle name="Total 1 2 7" xfId="864" xr:uid="{00000000-0005-0000-0000-0000EB120000}"/>
    <cellStyle name="Total 1 2 7 2" xfId="2771" xr:uid="{00000000-0005-0000-0000-0000EC120000}"/>
    <cellStyle name="Total 1 2 7 3" xfId="4668" xr:uid="{00000000-0005-0000-0000-0000ED120000}"/>
    <cellStyle name="Total 1 2 8" xfId="1013" xr:uid="{00000000-0005-0000-0000-0000EE120000}"/>
    <cellStyle name="Total 1 2 8 2" xfId="2920" xr:uid="{00000000-0005-0000-0000-0000EF120000}"/>
    <cellStyle name="Total 1 2 8 3" xfId="4817" xr:uid="{00000000-0005-0000-0000-0000F0120000}"/>
    <cellStyle name="Total 1 2 9" xfId="1081" xr:uid="{00000000-0005-0000-0000-0000F1120000}"/>
    <cellStyle name="Total 1 2 9 2" xfId="2988" xr:uid="{00000000-0005-0000-0000-0000F2120000}"/>
    <cellStyle name="Total 1 2 9 3" xfId="4885" xr:uid="{00000000-0005-0000-0000-0000F3120000}"/>
    <cellStyle name="Total 1 3" xfId="296" xr:uid="{00000000-0005-0000-0000-0000F4120000}"/>
    <cellStyle name="Total 1 3 10" xfId="1204" xr:uid="{00000000-0005-0000-0000-0000F5120000}"/>
    <cellStyle name="Total 1 3 10 2" xfId="3111" xr:uid="{00000000-0005-0000-0000-0000F6120000}"/>
    <cellStyle name="Total 1 3 10 3" xfId="5008" xr:uid="{00000000-0005-0000-0000-0000F7120000}"/>
    <cellStyle name="Total 1 3 11" xfId="1552" xr:uid="{00000000-0005-0000-0000-0000F8120000}"/>
    <cellStyle name="Total 1 3 11 2" xfId="3459" xr:uid="{00000000-0005-0000-0000-0000F9120000}"/>
    <cellStyle name="Total 1 3 11 3" xfId="5356" xr:uid="{00000000-0005-0000-0000-0000FA120000}"/>
    <cellStyle name="Total 1 3 12" xfId="2021" xr:uid="{00000000-0005-0000-0000-0000FB120000}"/>
    <cellStyle name="Total 1 3 12 2" xfId="3928" xr:uid="{00000000-0005-0000-0000-0000FC120000}"/>
    <cellStyle name="Total 1 3 12 3" xfId="5825" xr:uid="{00000000-0005-0000-0000-0000FD120000}"/>
    <cellStyle name="Total 1 3 13" xfId="2298" xr:uid="{00000000-0005-0000-0000-0000FE120000}"/>
    <cellStyle name="Total 1 3 2" xfId="320" xr:uid="{00000000-0005-0000-0000-0000FF120000}"/>
    <cellStyle name="Total 1 3 2 10" xfId="1536" xr:uid="{00000000-0005-0000-0000-000000130000}"/>
    <cellStyle name="Total 1 3 2 10 2" xfId="3443" xr:uid="{00000000-0005-0000-0000-000001130000}"/>
    <cellStyle name="Total 1 3 2 10 3" xfId="5340" xr:uid="{00000000-0005-0000-0000-000002130000}"/>
    <cellStyle name="Total 1 3 2 11" xfId="2045" xr:uid="{00000000-0005-0000-0000-000003130000}"/>
    <cellStyle name="Total 1 3 2 11 2" xfId="3952" xr:uid="{00000000-0005-0000-0000-000004130000}"/>
    <cellStyle name="Total 1 3 2 11 3" xfId="5849" xr:uid="{00000000-0005-0000-0000-000005130000}"/>
    <cellStyle name="Total 1 3 2 12" xfId="248" xr:uid="{00000000-0005-0000-0000-000006130000}"/>
    <cellStyle name="Total 1 3 2 2" xfId="397" xr:uid="{00000000-0005-0000-0000-000007130000}"/>
    <cellStyle name="Total 1 3 2 2 2" xfId="550" xr:uid="{00000000-0005-0000-0000-000008130000}"/>
    <cellStyle name="Total 1 3 2 2 2 2" xfId="1451" xr:uid="{00000000-0005-0000-0000-000009130000}"/>
    <cellStyle name="Total 1 3 2 2 2 2 2" xfId="3358" xr:uid="{00000000-0005-0000-0000-00000A130000}"/>
    <cellStyle name="Total 1 3 2 2 2 2 3" xfId="5255" xr:uid="{00000000-0005-0000-0000-00000B130000}"/>
    <cellStyle name="Total 1 3 2 2 2 3" xfId="1778" xr:uid="{00000000-0005-0000-0000-00000C130000}"/>
    <cellStyle name="Total 1 3 2 2 2 3 2" xfId="3685" xr:uid="{00000000-0005-0000-0000-00000D130000}"/>
    <cellStyle name="Total 1 3 2 2 2 3 3" xfId="5582" xr:uid="{00000000-0005-0000-0000-00000E130000}"/>
    <cellStyle name="Total 1 3 2 2 2 4" xfId="1972" xr:uid="{00000000-0005-0000-0000-00000F130000}"/>
    <cellStyle name="Total 1 3 2 2 2 4 2" xfId="3879" xr:uid="{00000000-0005-0000-0000-000010130000}"/>
    <cellStyle name="Total 1 3 2 2 2 4 3" xfId="5776" xr:uid="{00000000-0005-0000-0000-000011130000}"/>
    <cellStyle name="Total 1 3 2 2 2 5" xfId="2281" xr:uid="{00000000-0005-0000-0000-000012130000}"/>
    <cellStyle name="Total 1 3 2 2 2 5 2" xfId="4188" xr:uid="{00000000-0005-0000-0000-000013130000}"/>
    <cellStyle name="Total 1 3 2 2 2 5 3" xfId="6085" xr:uid="{00000000-0005-0000-0000-000014130000}"/>
    <cellStyle name="Total 1 3 2 2 2 6" xfId="2457" xr:uid="{00000000-0005-0000-0000-000015130000}"/>
    <cellStyle name="Total 1 3 2 2 2 7" xfId="4354" xr:uid="{00000000-0005-0000-0000-000016130000}"/>
    <cellStyle name="Total 1 3 2 2 3" xfId="690" xr:uid="{00000000-0005-0000-0000-000017130000}"/>
    <cellStyle name="Total 1 3 2 2 3 2" xfId="2597" xr:uid="{00000000-0005-0000-0000-000018130000}"/>
    <cellStyle name="Total 1 3 2 2 3 3" xfId="4494" xr:uid="{00000000-0005-0000-0000-000019130000}"/>
    <cellStyle name="Total 1 3 2 2 4" xfId="837" xr:uid="{00000000-0005-0000-0000-00001A130000}"/>
    <cellStyle name="Total 1 3 2 2 4 2" xfId="2744" xr:uid="{00000000-0005-0000-0000-00001B130000}"/>
    <cellStyle name="Total 1 3 2 2 4 3" xfId="4641" xr:uid="{00000000-0005-0000-0000-00001C130000}"/>
    <cellStyle name="Total 1 3 2 2 5" xfId="960" xr:uid="{00000000-0005-0000-0000-00001D130000}"/>
    <cellStyle name="Total 1 3 2 2 5 2" xfId="2867" xr:uid="{00000000-0005-0000-0000-00001E130000}"/>
    <cellStyle name="Total 1 3 2 2 5 3" xfId="4764" xr:uid="{00000000-0005-0000-0000-00001F130000}"/>
    <cellStyle name="Total 1 3 2 2 6" xfId="1292" xr:uid="{00000000-0005-0000-0000-000020130000}"/>
    <cellStyle name="Total 1 3 2 2 6 2" xfId="3199" xr:uid="{00000000-0005-0000-0000-000021130000}"/>
    <cellStyle name="Total 1 3 2 2 6 3" xfId="5096" xr:uid="{00000000-0005-0000-0000-000022130000}"/>
    <cellStyle name="Total 1 3 2 2 7" xfId="1813" xr:uid="{00000000-0005-0000-0000-000023130000}"/>
    <cellStyle name="Total 1 3 2 2 7 2" xfId="3720" xr:uid="{00000000-0005-0000-0000-000024130000}"/>
    <cellStyle name="Total 1 3 2 2 7 3" xfId="5617" xr:uid="{00000000-0005-0000-0000-000025130000}"/>
    <cellStyle name="Total 1 3 2 2 8" xfId="2122" xr:uid="{00000000-0005-0000-0000-000026130000}"/>
    <cellStyle name="Total 1 3 2 2 8 2" xfId="4029" xr:uid="{00000000-0005-0000-0000-000027130000}"/>
    <cellStyle name="Total 1 3 2 2 8 3" xfId="5926" xr:uid="{00000000-0005-0000-0000-000028130000}"/>
    <cellStyle name="Total 1 3 2 2 9" xfId="4201" xr:uid="{00000000-0005-0000-0000-000029130000}"/>
    <cellStyle name="Total 1 3 2 3" xfId="473" xr:uid="{00000000-0005-0000-0000-00002A130000}"/>
    <cellStyle name="Total 1 3 2 3 2" xfId="1374" xr:uid="{00000000-0005-0000-0000-00002B130000}"/>
    <cellStyle name="Total 1 3 2 3 2 2" xfId="3281" xr:uid="{00000000-0005-0000-0000-00002C130000}"/>
    <cellStyle name="Total 1 3 2 3 2 3" xfId="5178" xr:uid="{00000000-0005-0000-0000-00002D130000}"/>
    <cellStyle name="Total 1 3 2 3 3" xfId="1701" xr:uid="{00000000-0005-0000-0000-00002E130000}"/>
    <cellStyle name="Total 1 3 2 3 3 2" xfId="3608" xr:uid="{00000000-0005-0000-0000-00002F130000}"/>
    <cellStyle name="Total 1 3 2 3 3 3" xfId="5505" xr:uid="{00000000-0005-0000-0000-000030130000}"/>
    <cellStyle name="Total 1 3 2 3 4" xfId="1895" xr:uid="{00000000-0005-0000-0000-000031130000}"/>
    <cellStyle name="Total 1 3 2 3 4 2" xfId="3802" xr:uid="{00000000-0005-0000-0000-000032130000}"/>
    <cellStyle name="Total 1 3 2 3 4 3" xfId="5699" xr:uid="{00000000-0005-0000-0000-000033130000}"/>
    <cellStyle name="Total 1 3 2 3 5" xfId="2204" xr:uid="{00000000-0005-0000-0000-000034130000}"/>
    <cellStyle name="Total 1 3 2 3 5 2" xfId="4111" xr:uid="{00000000-0005-0000-0000-000035130000}"/>
    <cellStyle name="Total 1 3 2 3 5 3" xfId="6008" xr:uid="{00000000-0005-0000-0000-000036130000}"/>
    <cellStyle name="Total 1 3 2 3 6" xfId="2380" xr:uid="{00000000-0005-0000-0000-000037130000}"/>
    <cellStyle name="Total 1 3 2 3 7" xfId="4277" xr:uid="{00000000-0005-0000-0000-000038130000}"/>
    <cellStyle name="Total 1 3 2 4" xfId="618" xr:uid="{00000000-0005-0000-0000-000039130000}"/>
    <cellStyle name="Total 1 3 2 4 2" xfId="2525" xr:uid="{00000000-0005-0000-0000-00003A130000}"/>
    <cellStyle name="Total 1 3 2 4 3" xfId="4422" xr:uid="{00000000-0005-0000-0000-00003B130000}"/>
    <cellStyle name="Total 1 3 2 5" xfId="776" xr:uid="{00000000-0005-0000-0000-00003C130000}"/>
    <cellStyle name="Total 1 3 2 5 2" xfId="2683" xr:uid="{00000000-0005-0000-0000-00003D130000}"/>
    <cellStyle name="Total 1 3 2 5 3" xfId="4580" xr:uid="{00000000-0005-0000-0000-00003E130000}"/>
    <cellStyle name="Total 1 3 2 6" xfId="883" xr:uid="{00000000-0005-0000-0000-00003F130000}"/>
    <cellStyle name="Total 1 3 2 6 2" xfId="2790" xr:uid="{00000000-0005-0000-0000-000040130000}"/>
    <cellStyle name="Total 1 3 2 6 3" xfId="4687" xr:uid="{00000000-0005-0000-0000-000041130000}"/>
    <cellStyle name="Total 1 3 2 7" xfId="1032" xr:uid="{00000000-0005-0000-0000-000042130000}"/>
    <cellStyle name="Total 1 3 2 7 2" xfId="2939" xr:uid="{00000000-0005-0000-0000-000043130000}"/>
    <cellStyle name="Total 1 3 2 7 3" xfId="4836" xr:uid="{00000000-0005-0000-0000-000044130000}"/>
    <cellStyle name="Total 1 3 2 8" xfId="1119" xr:uid="{00000000-0005-0000-0000-000045130000}"/>
    <cellStyle name="Total 1 3 2 8 2" xfId="3026" xr:uid="{00000000-0005-0000-0000-000046130000}"/>
    <cellStyle name="Total 1 3 2 8 3" xfId="4923" xr:uid="{00000000-0005-0000-0000-000047130000}"/>
    <cellStyle name="Total 1 3 2 9" xfId="1222" xr:uid="{00000000-0005-0000-0000-000048130000}"/>
    <cellStyle name="Total 1 3 2 9 2" xfId="3129" xr:uid="{00000000-0005-0000-0000-000049130000}"/>
    <cellStyle name="Total 1 3 2 9 3" xfId="5026" xr:uid="{00000000-0005-0000-0000-00004A130000}"/>
    <cellStyle name="Total 1 3 3" xfId="348" xr:uid="{00000000-0005-0000-0000-00004B130000}"/>
    <cellStyle name="Total 1 3 3 10" xfId="2073" xr:uid="{00000000-0005-0000-0000-00004C130000}"/>
    <cellStyle name="Total 1 3 3 10 2" xfId="3980" xr:uid="{00000000-0005-0000-0000-00004D130000}"/>
    <cellStyle name="Total 1 3 3 10 3" xfId="5877" xr:uid="{00000000-0005-0000-0000-00004E130000}"/>
    <cellStyle name="Total 1 3 3 11" xfId="217" xr:uid="{00000000-0005-0000-0000-00004F130000}"/>
    <cellStyle name="Total 1 3 3 2" xfId="501" xr:uid="{00000000-0005-0000-0000-000050130000}"/>
    <cellStyle name="Total 1 3 3 2 2" xfId="1402" xr:uid="{00000000-0005-0000-0000-000051130000}"/>
    <cellStyle name="Total 1 3 3 2 2 2" xfId="3309" xr:uid="{00000000-0005-0000-0000-000052130000}"/>
    <cellStyle name="Total 1 3 3 2 2 3" xfId="5206" xr:uid="{00000000-0005-0000-0000-000053130000}"/>
    <cellStyle name="Total 1 3 3 2 3" xfId="1729" xr:uid="{00000000-0005-0000-0000-000054130000}"/>
    <cellStyle name="Total 1 3 3 2 3 2" xfId="3636" xr:uid="{00000000-0005-0000-0000-000055130000}"/>
    <cellStyle name="Total 1 3 3 2 3 3" xfId="5533" xr:uid="{00000000-0005-0000-0000-000056130000}"/>
    <cellStyle name="Total 1 3 3 2 4" xfId="1923" xr:uid="{00000000-0005-0000-0000-000057130000}"/>
    <cellStyle name="Total 1 3 3 2 4 2" xfId="3830" xr:uid="{00000000-0005-0000-0000-000058130000}"/>
    <cellStyle name="Total 1 3 3 2 4 3" xfId="5727" xr:uid="{00000000-0005-0000-0000-000059130000}"/>
    <cellStyle name="Total 1 3 3 2 5" xfId="2232" xr:uid="{00000000-0005-0000-0000-00005A130000}"/>
    <cellStyle name="Total 1 3 3 2 5 2" xfId="4139" xr:uid="{00000000-0005-0000-0000-00005B130000}"/>
    <cellStyle name="Total 1 3 3 2 5 3" xfId="6036" xr:uid="{00000000-0005-0000-0000-00005C130000}"/>
    <cellStyle name="Total 1 3 3 2 6" xfId="2408" xr:uid="{00000000-0005-0000-0000-00005D130000}"/>
    <cellStyle name="Total 1 3 3 2 7" xfId="4305" xr:uid="{00000000-0005-0000-0000-00005E130000}"/>
    <cellStyle name="Total 1 3 3 3" xfId="646" xr:uid="{00000000-0005-0000-0000-00005F130000}"/>
    <cellStyle name="Total 1 3 3 3 2" xfId="2553" xr:uid="{00000000-0005-0000-0000-000060130000}"/>
    <cellStyle name="Total 1 3 3 3 3" xfId="4450" xr:uid="{00000000-0005-0000-0000-000061130000}"/>
    <cellStyle name="Total 1 3 3 4" xfId="798" xr:uid="{00000000-0005-0000-0000-000062130000}"/>
    <cellStyle name="Total 1 3 3 4 2" xfId="2705" xr:uid="{00000000-0005-0000-0000-000063130000}"/>
    <cellStyle name="Total 1 3 3 4 3" xfId="4602" xr:uid="{00000000-0005-0000-0000-000064130000}"/>
    <cellStyle name="Total 1 3 3 5" xfId="911" xr:uid="{00000000-0005-0000-0000-000065130000}"/>
    <cellStyle name="Total 1 3 3 5 2" xfId="2818" xr:uid="{00000000-0005-0000-0000-000066130000}"/>
    <cellStyle name="Total 1 3 3 5 3" xfId="4715" xr:uid="{00000000-0005-0000-0000-000067130000}"/>
    <cellStyle name="Total 1 3 3 6" xfId="1060" xr:uid="{00000000-0005-0000-0000-000068130000}"/>
    <cellStyle name="Total 1 3 3 6 2" xfId="2967" xr:uid="{00000000-0005-0000-0000-000069130000}"/>
    <cellStyle name="Total 1 3 3 6 3" xfId="4864" xr:uid="{00000000-0005-0000-0000-00006A130000}"/>
    <cellStyle name="Total 1 3 3 7" xfId="1098" xr:uid="{00000000-0005-0000-0000-00006B130000}"/>
    <cellStyle name="Total 1 3 3 7 2" xfId="3005" xr:uid="{00000000-0005-0000-0000-00006C130000}"/>
    <cellStyle name="Total 1 3 3 7 3" xfId="4902" xr:uid="{00000000-0005-0000-0000-00006D130000}"/>
    <cellStyle name="Total 1 3 3 8" xfId="1244" xr:uid="{00000000-0005-0000-0000-00006E130000}"/>
    <cellStyle name="Total 1 3 3 8 2" xfId="3151" xr:uid="{00000000-0005-0000-0000-00006F130000}"/>
    <cellStyle name="Total 1 3 3 8 3" xfId="5048" xr:uid="{00000000-0005-0000-0000-000070130000}"/>
    <cellStyle name="Total 1 3 3 9" xfId="1470" xr:uid="{00000000-0005-0000-0000-000071130000}"/>
    <cellStyle name="Total 1 3 3 9 2" xfId="3377" xr:uid="{00000000-0005-0000-0000-000072130000}"/>
    <cellStyle name="Total 1 3 3 9 3" xfId="5274" xr:uid="{00000000-0005-0000-0000-000073130000}"/>
    <cellStyle name="Total 1 3 4" xfId="449" xr:uid="{00000000-0005-0000-0000-000074130000}"/>
    <cellStyle name="Total 1 3 4 2" xfId="1350" xr:uid="{00000000-0005-0000-0000-000075130000}"/>
    <cellStyle name="Total 1 3 4 2 2" xfId="3257" xr:uid="{00000000-0005-0000-0000-000076130000}"/>
    <cellStyle name="Total 1 3 4 2 3" xfId="5154" xr:uid="{00000000-0005-0000-0000-000077130000}"/>
    <cellStyle name="Total 1 3 4 3" xfId="1677" xr:uid="{00000000-0005-0000-0000-000078130000}"/>
    <cellStyle name="Total 1 3 4 3 2" xfId="3584" xr:uid="{00000000-0005-0000-0000-000079130000}"/>
    <cellStyle name="Total 1 3 4 3 3" xfId="5481" xr:uid="{00000000-0005-0000-0000-00007A130000}"/>
    <cellStyle name="Total 1 3 4 4" xfId="1871" xr:uid="{00000000-0005-0000-0000-00007B130000}"/>
    <cellStyle name="Total 1 3 4 4 2" xfId="3778" xr:uid="{00000000-0005-0000-0000-00007C130000}"/>
    <cellStyle name="Total 1 3 4 4 3" xfId="5675" xr:uid="{00000000-0005-0000-0000-00007D130000}"/>
    <cellStyle name="Total 1 3 4 5" xfId="2180" xr:uid="{00000000-0005-0000-0000-00007E130000}"/>
    <cellStyle name="Total 1 3 4 5 2" xfId="4087" xr:uid="{00000000-0005-0000-0000-00007F130000}"/>
    <cellStyle name="Total 1 3 4 5 3" xfId="5984" xr:uid="{00000000-0005-0000-0000-000080130000}"/>
    <cellStyle name="Total 1 3 4 6" xfId="2356" xr:uid="{00000000-0005-0000-0000-000081130000}"/>
    <cellStyle name="Total 1 3 4 7" xfId="4253" xr:uid="{00000000-0005-0000-0000-000082130000}"/>
    <cellStyle name="Total 1 3 5" xfId="594" xr:uid="{00000000-0005-0000-0000-000083130000}"/>
    <cellStyle name="Total 1 3 5 2" xfId="2501" xr:uid="{00000000-0005-0000-0000-000084130000}"/>
    <cellStyle name="Total 1 3 5 3" xfId="4398" xr:uid="{00000000-0005-0000-0000-000085130000}"/>
    <cellStyle name="Total 1 3 6" xfId="758" xr:uid="{00000000-0005-0000-0000-000086130000}"/>
    <cellStyle name="Total 1 3 6 2" xfId="2665" xr:uid="{00000000-0005-0000-0000-000087130000}"/>
    <cellStyle name="Total 1 3 6 3" xfId="4562" xr:uid="{00000000-0005-0000-0000-000088130000}"/>
    <cellStyle name="Total 1 3 7" xfId="859" xr:uid="{00000000-0005-0000-0000-000089130000}"/>
    <cellStyle name="Total 1 3 7 2" xfId="2766" xr:uid="{00000000-0005-0000-0000-00008A130000}"/>
    <cellStyle name="Total 1 3 7 3" xfId="4663" xr:uid="{00000000-0005-0000-0000-00008B130000}"/>
    <cellStyle name="Total 1 3 8" xfId="1008" xr:uid="{00000000-0005-0000-0000-00008C130000}"/>
    <cellStyle name="Total 1 3 8 2" xfId="2915" xr:uid="{00000000-0005-0000-0000-00008D130000}"/>
    <cellStyle name="Total 1 3 8 3" xfId="4812" xr:uid="{00000000-0005-0000-0000-00008E130000}"/>
    <cellStyle name="Total 1 3 9" xfId="1136" xr:uid="{00000000-0005-0000-0000-00008F130000}"/>
    <cellStyle name="Total 1 3 9 2" xfId="3043" xr:uid="{00000000-0005-0000-0000-000090130000}"/>
    <cellStyle name="Total 1 3 9 3" xfId="4940" xr:uid="{00000000-0005-0000-0000-000091130000}"/>
    <cellStyle name="Total 1 4" xfId="285" xr:uid="{00000000-0005-0000-0000-000092130000}"/>
    <cellStyle name="Total 1 4 10" xfId="1603" xr:uid="{00000000-0005-0000-0000-000093130000}"/>
    <cellStyle name="Total 1 4 10 2" xfId="3510" xr:uid="{00000000-0005-0000-0000-000094130000}"/>
    <cellStyle name="Total 1 4 10 3" xfId="5407" xr:uid="{00000000-0005-0000-0000-000095130000}"/>
    <cellStyle name="Total 1 4 11" xfId="2010" xr:uid="{00000000-0005-0000-0000-000096130000}"/>
    <cellStyle name="Total 1 4 11 2" xfId="3917" xr:uid="{00000000-0005-0000-0000-000097130000}"/>
    <cellStyle name="Total 1 4 11 3" xfId="5814" xr:uid="{00000000-0005-0000-0000-000098130000}"/>
    <cellStyle name="Total 1 4 12" xfId="245" xr:uid="{00000000-0005-0000-0000-000099130000}"/>
    <cellStyle name="Total 1 4 2" xfId="379" xr:uid="{00000000-0005-0000-0000-00009A130000}"/>
    <cellStyle name="Total 1 4 2 2" xfId="532" xr:uid="{00000000-0005-0000-0000-00009B130000}"/>
    <cellStyle name="Total 1 4 2 2 2" xfId="1433" xr:uid="{00000000-0005-0000-0000-00009C130000}"/>
    <cellStyle name="Total 1 4 2 2 2 2" xfId="3340" xr:uid="{00000000-0005-0000-0000-00009D130000}"/>
    <cellStyle name="Total 1 4 2 2 2 3" xfId="5237" xr:uid="{00000000-0005-0000-0000-00009E130000}"/>
    <cellStyle name="Total 1 4 2 2 3" xfId="1760" xr:uid="{00000000-0005-0000-0000-00009F130000}"/>
    <cellStyle name="Total 1 4 2 2 3 2" xfId="3667" xr:uid="{00000000-0005-0000-0000-0000A0130000}"/>
    <cellStyle name="Total 1 4 2 2 3 3" xfId="5564" xr:uid="{00000000-0005-0000-0000-0000A1130000}"/>
    <cellStyle name="Total 1 4 2 2 4" xfId="1954" xr:uid="{00000000-0005-0000-0000-0000A2130000}"/>
    <cellStyle name="Total 1 4 2 2 4 2" xfId="3861" xr:uid="{00000000-0005-0000-0000-0000A3130000}"/>
    <cellStyle name="Total 1 4 2 2 4 3" xfId="5758" xr:uid="{00000000-0005-0000-0000-0000A4130000}"/>
    <cellStyle name="Total 1 4 2 2 5" xfId="2263" xr:uid="{00000000-0005-0000-0000-0000A5130000}"/>
    <cellStyle name="Total 1 4 2 2 5 2" xfId="4170" xr:uid="{00000000-0005-0000-0000-0000A6130000}"/>
    <cellStyle name="Total 1 4 2 2 5 3" xfId="6067" xr:uid="{00000000-0005-0000-0000-0000A7130000}"/>
    <cellStyle name="Total 1 4 2 2 6" xfId="2439" xr:uid="{00000000-0005-0000-0000-0000A8130000}"/>
    <cellStyle name="Total 1 4 2 2 7" xfId="4336" xr:uid="{00000000-0005-0000-0000-0000A9130000}"/>
    <cellStyle name="Total 1 4 2 3" xfId="672" xr:uid="{00000000-0005-0000-0000-0000AA130000}"/>
    <cellStyle name="Total 1 4 2 3 2" xfId="2579" xr:uid="{00000000-0005-0000-0000-0000AB130000}"/>
    <cellStyle name="Total 1 4 2 3 3" xfId="4476" xr:uid="{00000000-0005-0000-0000-0000AC130000}"/>
    <cellStyle name="Total 1 4 2 4" xfId="824" xr:uid="{00000000-0005-0000-0000-0000AD130000}"/>
    <cellStyle name="Total 1 4 2 4 2" xfId="2731" xr:uid="{00000000-0005-0000-0000-0000AE130000}"/>
    <cellStyle name="Total 1 4 2 4 3" xfId="4628" xr:uid="{00000000-0005-0000-0000-0000AF130000}"/>
    <cellStyle name="Total 1 4 2 5" xfId="942" xr:uid="{00000000-0005-0000-0000-0000B0130000}"/>
    <cellStyle name="Total 1 4 2 5 2" xfId="2849" xr:uid="{00000000-0005-0000-0000-0000B1130000}"/>
    <cellStyle name="Total 1 4 2 5 3" xfId="4746" xr:uid="{00000000-0005-0000-0000-0000B2130000}"/>
    <cellStyle name="Total 1 4 2 6" xfId="1274" xr:uid="{00000000-0005-0000-0000-0000B3130000}"/>
    <cellStyle name="Total 1 4 2 6 2" xfId="3181" xr:uid="{00000000-0005-0000-0000-0000B4130000}"/>
    <cellStyle name="Total 1 4 2 6 3" xfId="5078" xr:uid="{00000000-0005-0000-0000-0000B5130000}"/>
    <cellStyle name="Total 1 4 2 7" xfId="1795" xr:uid="{00000000-0005-0000-0000-0000B6130000}"/>
    <cellStyle name="Total 1 4 2 7 2" xfId="3702" xr:uid="{00000000-0005-0000-0000-0000B7130000}"/>
    <cellStyle name="Total 1 4 2 7 3" xfId="5599" xr:uid="{00000000-0005-0000-0000-0000B8130000}"/>
    <cellStyle name="Total 1 4 2 8" xfId="2104" xr:uid="{00000000-0005-0000-0000-0000B9130000}"/>
    <cellStyle name="Total 1 4 2 8 2" xfId="4011" xr:uid="{00000000-0005-0000-0000-0000BA130000}"/>
    <cellStyle name="Total 1 4 2 8 3" xfId="5908" xr:uid="{00000000-0005-0000-0000-0000BB130000}"/>
    <cellStyle name="Total 1 4 2 9" xfId="232" xr:uid="{00000000-0005-0000-0000-0000BC130000}"/>
    <cellStyle name="Total 1 4 3" xfId="438" xr:uid="{00000000-0005-0000-0000-0000BD130000}"/>
    <cellStyle name="Total 1 4 3 2" xfId="1339" xr:uid="{00000000-0005-0000-0000-0000BE130000}"/>
    <cellStyle name="Total 1 4 3 2 2" xfId="3246" xr:uid="{00000000-0005-0000-0000-0000BF130000}"/>
    <cellStyle name="Total 1 4 3 2 3" xfId="5143" xr:uid="{00000000-0005-0000-0000-0000C0130000}"/>
    <cellStyle name="Total 1 4 3 3" xfId="1666" xr:uid="{00000000-0005-0000-0000-0000C1130000}"/>
    <cellStyle name="Total 1 4 3 3 2" xfId="3573" xr:uid="{00000000-0005-0000-0000-0000C2130000}"/>
    <cellStyle name="Total 1 4 3 3 3" xfId="5470" xr:uid="{00000000-0005-0000-0000-0000C3130000}"/>
    <cellStyle name="Total 1 4 3 4" xfId="1860" xr:uid="{00000000-0005-0000-0000-0000C4130000}"/>
    <cellStyle name="Total 1 4 3 4 2" xfId="3767" xr:uid="{00000000-0005-0000-0000-0000C5130000}"/>
    <cellStyle name="Total 1 4 3 4 3" xfId="5664" xr:uid="{00000000-0005-0000-0000-0000C6130000}"/>
    <cellStyle name="Total 1 4 3 5" xfId="2169" xr:uid="{00000000-0005-0000-0000-0000C7130000}"/>
    <cellStyle name="Total 1 4 3 5 2" xfId="4076" xr:uid="{00000000-0005-0000-0000-0000C8130000}"/>
    <cellStyle name="Total 1 4 3 5 3" xfId="5973" xr:uid="{00000000-0005-0000-0000-0000C9130000}"/>
    <cellStyle name="Total 1 4 3 6" xfId="2345" xr:uid="{00000000-0005-0000-0000-0000CA130000}"/>
    <cellStyle name="Total 1 4 3 7" xfId="4242" xr:uid="{00000000-0005-0000-0000-0000CB130000}"/>
    <cellStyle name="Total 1 4 4" xfId="583" xr:uid="{00000000-0005-0000-0000-0000CC130000}"/>
    <cellStyle name="Total 1 4 4 2" xfId="2490" xr:uid="{00000000-0005-0000-0000-0000CD130000}"/>
    <cellStyle name="Total 1 4 4 3" xfId="4387" xr:uid="{00000000-0005-0000-0000-0000CE130000}"/>
    <cellStyle name="Total 1 4 5" xfId="749" xr:uid="{00000000-0005-0000-0000-0000CF130000}"/>
    <cellStyle name="Total 1 4 5 2" xfId="2656" xr:uid="{00000000-0005-0000-0000-0000D0130000}"/>
    <cellStyle name="Total 1 4 5 3" xfId="4553" xr:uid="{00000000-0005-0000-0000-0000D1130000}"/>
    <cellStyle name="Total 1 4 6" xfId="848" xr:uid="{00000000-0005-0000-0000-0000D2130000}"/>
    <cellStyle name="Total 1 4 6 2" xfId="2755" xr:uid="{00000000-0005-0000-0000-0000D3130000}"/>
    <cellStyle name="Total 1 4 6 3" xfId="4652" xr:uid="{00000000-0005-0000-0000-0000D4130000}"/>
    <cellStyle name="Total 1 4 7" xfId="997" xr:uid="{00000000-0005-0000-0000-0000D5130000}"/>
    <cellStyle name="Total 1 4 7 2" xfId="2904" xr:uid="{00000000-0005-0000-0000-0000D6130000}"/>
    <cellStyle name="Total 1 4 7 3" xfId="4801" xr:uid="{00000000-0005-0000-0000-0000D7130000}"/>
    <cellStyle name="Total 1 4 8" xfId="1143" xr:uid="{00000000-0005-0000-0000-0000D8130000}"/>
    <cellStyle name="Total 1 4 8 2" xfId="3050" xr:uid="{00000000-0005-0000-0000-0000D9130000}"/>
    <cellStyle name="Total 1 4 8 3" xfId="4947" xr:uid="{00000000-0005-0000-0000-0000DA130000}"/>
    <cellStyle name="Total 1 4 9" xfId="1195" xr:uid="{00000000-0005-0000-0000-0000DB130000}"/>
    <cellStyle name="Total 1 4 9 2" xfId="3102" xr:uid="{00000000-0005-0000-0000-0000DC130000}"/>
    <cellStyle name="Total 1 4 9 3" xfId="4999" xr:uid="{00000000-0005-0000-0000-0000DD130000}"/>
    <cellStyle name="Total 1 5" xfId="309" xr:uid="{00000000-0005-0000-0000-0000DE130000}"/>
    <cellStyle name="Total 1 5 10" xfId="1543" xr:uid="{00000000-0005-0000-0000-0000DF130000}"/>
    <cellStyle name="Total 1 5 10 2" xfId="3450" xr:uid="{00000000-0005-0000-0000-0000E0130000}"/>
    <cellStyle name="Total 1 5 10 3" xfId="5347" xr:uid="{00000000-0005-0000-0000-0000E1130000}"/>
    <cellStyle name="Total 1 5 11" xfId="2034" xr:uid="{00000000-0005-0000-0000-0000E2130000}"/>
    <cellStyle name="Total 1 5 11 2" xfId="3941" xr:uid="{00000000-0005-0000-0000-0000E3130000}"/>
    <cellStyle name="Total 1 5 11 3" xfId="5838" xr:uid="{00000000-0005-0000-0000-0000E4130000}"/>
    <cellStyle name="Total 1 5 12" xfId="199" xr:uid="{00000000-0005-0000-0000-0000E5130000}"/>
    <cellStyle name="Total 1 5 2" xfId="386" xr:uid="{00000000-0005-0000-0000-0000E6130000}"/>
    <cellStyle name="Total 1 5 2 2" xfId="539" xr:uid="{00000000-0005-0000-0000-0000E7130000}"/>
    <cellStyle name="Total 1 5 2 2 2" xfId="1440" xr:uid="{00000000-0005-0000-0000-0000E8130000}"/>
    <cellStyle name="Total 1 5 2 2 2 2" xfId="3347" xr:uid="{00000000-0005-0000-0000-0000E9130000}"/>
    <cellStyle name="Total 1 5 2 2 2 3" xfId="5244" xr:uid="{00000000-0005-0000-0000-0000EA130000}"/>
    <cellStyle name="Total 1 5 2 2 3" xfId="1767" xr:uid="{00000000-0005-0000-0000-0000EB130000}"/>
    <cellStyle name="Total 1 5 2 2 3 2" xfId="3674" xr:uid="{00000000-0005-0000-0000-0000EC130000}"/>
    <cellStyle name="Total 1 5 2 2 3 3" xfId="5571" xr:uid="{00000000-0005-0000-0000-0000ED130000}"/>
    <cellStyle name="Total 1 5 2 2 4" xfId="1961" xr:uid="{00000000-0005-0000-0000-0000EE130000}"/>
    <cellStyle name="Total 1 5 2 2 4 2" xfId="3868" xr:uid="{00000000-0005-0000-0000-0000EF130000}"/>
    <cellStyle name="Total 1 5 2 2 4 3" xfId="5765" xr:uid="{00000000-0005-0000-0000-0000F0130000}"/>
    <cellStyle name="Total 1 5 2 2 5" xfId="2270" xr:uid="{00000000-0005-0000-0000-0000F1130000}"/>
    <cellStyle name="Total 1 5 2 2 5 2" xfId="4177" xr:uid="{00000000-0005-0000-0000-0000F2130000}"/>
    <cellStyle name="Total 1 5 2 2 5 3" xfId="6074" xr:uid="{00000000-0005-0000-0000-0000F3130000}"/>
    <cellStyle name="Total 1 5 2 2 6" xfId="2446" xr:uid="{00000000-0005-0000-0000-0000F4130000}"/>
    <cellStyle name="Total 1 5 2 2 7" xfId="4343" xr:uid="{00000000-0005-0000-0000-0000F5130000}"/>
    <cellStyle name="Total 1 5 2 3" xfId="679" xr:uid="{00000000-0005-0000-0000-0000F6130000}"/>
    <cellStyle name="Total 1 5 2 3 2" xfId="2586" xr:uid="{00000000-0005-0000-0000-0000F7130000}"/>
    <cellStyle name="Total 1 5 2 3 3" xfId="4483" xr:uid="{00000000-0005-0000-0000-0000F8130000}"/>
    <cellStyle name="Total 1 5 2 4" xfId="828" xr:uid="{00000000-0005-0000-0000-0000F9130000}"/>
    <cellStyle name="Total 1 5 2 4 2" xfId="2735" xr:uid="{00000000-0005-0000-0000-0000FA130000}"/>
    <cellStyle name="Total 1 5 2 4 3" xfId="4632" xr:uid="{00000000-0005-0000-0000-0000FB130000}"/>
    <cellStyle name="Total 1 5 2 5" xfId="949" xr:uid="{00000000-0005-0000-0000-0000FC130000}"/>
    <cellStyle name="Total 1 5 2 5 2" xfId="2856" xr:uid="{00000000-0005-0000-0000-0000FD130000}"/>
    <cellStyle name="Total 1 5 2 5 3" xfId="4753" xr:uid="{00000000-0005-0000-0000-0000FE130000}"/>
    <cellStyle name="Total 1 5 2 6" xfId="1281" xr:uid="{00000000-0005-0000-0000-0000FF130000}"/>
    <cellStyle name="Total 1 5 2 6 2" xfId="3188" xr:uid="{00000000-0005-0000-0000-000000140000}"/>
    <cellStyle name="Total 1 5 2 6 3" xfId="5085" xr:uid="{00000000-0005-0000-0000-000001140000}"/>
    <cellStyle name="Total 1 5 2 7" xfId="1802" xr:uid="{00000000-0005-0000-0000-000002140000}"/>
    <cellStyle name="Total 1 5 2 7 2" xfId="3709" xr:uid="{00000000-0005-0000-0000-000003140000}"/>
    <cellStyle name="Total 1 5 2 7 3" xfId="5606" xr:uid="{00000000-0005-0000-0000-000004140000}"/>
    <cellStyle name="Total 1 5 2 8" xfId="2111" xr:uid="{00000000-0005-0000-0000-000005140000}"/>
    <cellStyle name="Total 1 5 2 8 2" xfId="4018" xr:uid="{00000000-0005-0000-0000-000006140000}"/>
    <cellStyle name="Total 1 5 2 8 3" xfId="5915" xr:uid="{00000000-0005-0000-0000-000007140000}"/>
    <cellStyle name="Total 1 5 2 9" xfId="263" xr:uid="{00000000-0005-0000-0000-000008140000}"/>
    <cellStyle name="Total 1 5 3" xfId="462" xr:uid="{00000000-0005-0000-0000-000009140000}"/>
    <cellStyle name="Total 1 5 3 2" xfId="1363" xr:uid="{00000000-0005-0000-0000-00000A140000}"/>
    <cellStyle name="Total 1 5 3 2 2" xfId="3270" xr:uid="{00000000-0005-0000-0000-00000B140000}"/>
    <cellStyle name="Total 1 5 3 2 3" xfId="5167" xr:uid="{00000000-0005-0000-0000-00000C140000}"/>
    <cellStyle name="Total 1 5 3 3" xfId="1690" xr:uid="{00000000-0005-0000-0000-00000D140000}"/>
    <cellStyle name="Total 1 5 3 3 2" xfId="3597" xr:uid="{00000000-0005-0000-0000-00000E140000}"/>
    <cellStyle name="Total 1 5 3 3 3" xfId="5494" xr:uid="{00000000-0005-0000-0000-00000F140000}"/>
    <cellStyle name="Total 1 5 3 4" xfId="1884" xr:uid="{00000000-0005-0000-0000-000010140000}"/>
    <cellStyle name="Total 1 5 3 4 2" xfId="3791" xr:uid="{00000000-0005-0000-0000-000011140000}"/>
    <cellStyle name="Total 1 5 3 4 3" xfId="5688" xr:uid="{00000000-0005-0000-0000-000012140000}"/>
    <cellStyle name="Total 1 5 3 5" xfId="2193" xr:uid="{00000000-0005-0000-0000-000013140000}"/>
    <cellStyle name="Total 1 5 3 5 2" xfId="4100" xr:uid="{00000000-0005-0000-0000-000014140000}"/>
    <cellStyle name="Total 1 5 3 5 3" xfId="5997" xr:uid="{00000000-0005-0000-0000-000015140000}"/>
    <cellStyle name="Total 1 5 3 6" xfId="2369" xr:uid="{00000000-0005-0000-0000-000016140000}"/>
    <cellStyle name="Total 1 5 3 7" xfId="4266" xr:uid="{00000000-0005-0000-0000-000017140000}"/>
    <cellStyle name="Total 1 5 4" xfId="607" xr:uid="{00000000-0005-0000-0000-000018140000}"/>
    <cellStyle name="Total 1 5 4 2" xfId="2514" xr:uid="{00000000-0005-0000-0000-000019140000}"/>
    <cellStyle name="Total 1 5 4 3" xfId="4411" xr:uid="{00000000-0005-0000-0000-00001A140000}"/>
    <cellStyle name="Total 1 5 5" xfId="767" xr:uid="{00000000-0005-0000-0000-00001B140000}"/>
    <cellStyle name="Total 1 5 5 2" xfId="2674" xr:uid="{00000000-0005-0000-0000-00001C140000}"/>
    <cellStyle name="Total 1 5 5 3" xfId="4571" xr:uid="{00000000-0005-0000-0000-00001D140000}"/>
    <cellStyle name="Total 1 5 6" xfId="872" xr:uid="{00000000-0005-0000-0000-00001E140000}"/>
    <cellStyle name="Total 1 5 6 2" xfId="2779" xr:uid="{00000000-0005-0000-0000-00001F140000}"/>
    <cellStyle name="Total 1 5 6 3" xfId="4676" xr:uid="{00000000-0005-0000-0000-000020140000}"/>
    <cellStyle name="Total 1 5 7" xfId="1021" xr:uid="{00000000-0005-0000-0000-000021140000}"/>
    <cellStyle name="Total 1 5 7 2" xfId="2928" xr:uid="{00000000-0005-0000-0000-000022140000}"/>
    <cellStyle name="Total 1 5 7 3" xfId="4825" xr:uid="{00000000-0005-0000-0000-000023140000}"/>
    <cellStyle name="Total 1 5 8" xfId="1127" xr:uid="{00000000-0005-0000-0000-000024140000}"/>
    <cellStyle name="Total 1 5 8 2" xfId="3034" xr:uid="{00000000-0005-0000-0000-000025140000}"/>
    <cellStyle name="Total 1 5 8 3" xfId="4931" xr:uid="{00000000-0005-0000-0000-000026140000}"/>
    <cellStyle name="Total 1 5 9" xfId="1213" xr:uid="{00000000-0005-0000-0000-000027140000}"/>
    <cellStyle name="Total 1 5 9 2" xfId="3120" xr:uid="{00000000-0005-0000-0000-000028140000}"/>
    <cellStyle name="Total 1 5 9 3" xfId="5017" xr:uid="{00000000-0005-0000-0000-000029140000}"/>
    <cellStyle name="Total 1 6" xfId="337" xr:uid="{00000000-0005-0000-0000-00002A140000}"/>
    <cellStyle name="Total 1 6 10" xfId="2062" xr:uid="{00000000-0005-0000-0000-00002B140000}"/>
    <cellStyle name="Total 1 6 10 2" xfId="3969" xr:uid="{00000000-0005-0000-0000-00002C140000}"/>
    <cellStyle name="Total 1 6 10 3" xfId="5866" xr:uid="{00000000-0005-0000-0000-00002D140000}"/>
    <cellStyle name="Total 1 6 11" xfId="212" xr:uid="{00000000-0005-0000-0000-00002E140000}"/>
    <cellStyle name="Total 1 6 2" xfId="490" xr:uid="{00000000-0005-0000-0000-00002F140000}"/>
    <cellStyle name="Total 1 6 2 2" xfId="1391" xr:uid="{00000000-0005-0000-0000-000030140000}"/>
    <cellStyle name="Total 1 6 2 2 2" xfId="3298" xr:uid="{00000000-0005-0000-0000-000031140000}"/>
    <cellStyle name="Total 1 6 2 2 3" xfId="5195" xr:uid="{00000000-0005-0000-0000-000032140000}"/>
    <cellStyle name="Total 1 6 2 3" xfId="1718" xr:uid="{00000000-0005-0000-0000-000033140000}"/>
    <cellStyle name="Total 1 6 2 3 2" xfId="3625" xr:uid="{00000000-0005-0000-0000-000034140000}"/>
    <cellStyle name="Total 1 6 2 3 3" xfId="5522" xr:uid="{00000000-0005-0000-0000-000035140000}"/>
    <cellStyle name="Total 1 6 2 4" xfId="1912" xr:uid="{00000000-0005-0000-0000-000036140000}"/>
    <cellStyle name="Total 1 6 2 4 2" xfId="3819" xr:uid="{00000000-0005-0000-0000-000037140000}"/>
    <cellStyle name="Total 1 6 2 4 3" xfId="5716" xr:uid="{00000000-0005-0000-0000-000038140000}"/>
    <cellStyle name="Total 1 6 2 5" xfId="2221" xr:uid="{00000000-0005-0000-0000-000039140000}"/>
    <cellStyle name="Total 1 6 2 5 2" xfId="4128" xr:uid="{00000000-0005-0000-0000-00003A140000}"/>
    <cellStyle name="Total 1 6 2 5 3" xfId="6025" xr:uid="{00000000-0005-0000-0000-00003B140000}"/>
    <cellStyle name="Total 1 6 2 6" xfId="2397" xr:uid="{00000000-0005-0000-0000-00003C140000}"/>
    <cellStyle name="Total 1 6 2 7" xfId="4294" xr:uid="{00000000-0005-0000-0000-00003D140000}"/>
    <cellStyle name="Total 1 6 3" xfId="635" xr:uid="{00000000-0005-0000-0000-00003E140000}"/>
    <cellStyle name="Total 1 6 3 2" xfId="2542" xr:uid="{00000000-0005-0000-0000-00003F140000}"/>
    <cellStyle name="Total 1 6 3 3" xfId="4439" xr:uid="{00000000-0005-0000-0000-000040140000}"/>
    <cellStyle name="Total 1 6 4" xfId="789" xr:uid="{00000000-0005-0000-0000-000041140000}"/>
    <cellStyle name="Total 1 6 4 2" xfId="2696" xr:uid="{00000000-0005-0000-0000-000042140000}"/>
    <cellStyle name="Total 1 6 4 3" xfId="4593" xr:uid="{00000000-0005-0000-0000-000043140000}"/>
    <cellStyle name="Total 1 6 5" xfId="900" xr:uid="{00000000-0005-0000-0000-000044140000}"/>
    <cellStyle name="Total 1 6 5 2" xfId="2807" xr:uid="{00000000-0005-0000-0000-000045140000}"/>
    <cellStyle name="Total 1 6 5 3" xfId="4704" xr:uid="{00000000-0005-0000-0000-000046140000}"/>
    <cellStyle name="Total 1 6 6" xfId="1049" xr:uid="{00000000-0005-0000-0000-000047140000}"/>
    <cellStyle name="Total 1 6 6 2" xfId="2956" xr:uid="{00000000-0005-0000-0000-000048140000}"/>
    <cellStyle name="Total 1 6 6 3" xfId="4853" xr:uid="{00000000-0005-0000-0000-000049140000}"/>
    <cellStyle name="Total 1 6 7" xfId="1106" xr:uid="{00000000-0005-0000-0000-00004A140000}"/>
    <cellStyle name="Total 1 6 7 2" xfId="3013" xr:uid="{00000000-0005-0000-0000-00004B140000}"/>
    <cellStyle name="Total 1 6 7 3" xfId="4910" xr:uid="{00000000-0005-0000-0000-00004C140000}"/>
    <cellStyle name="Total 1 6 8" xfId="1235" xr:uid="{00000000-0005-0000-0000-00004D140000}"/>
    <cellStyle name="Total 1 6 8 2" xfId="3142" xr:uid="{00000000-0005-0000-0000-00004E140000}"/>
    <cellStyle name="Total 1 6 8 3" xfId="5039" xr:uid="{00000000-0005-0000-0000-00004F140000}"/>
    <cellStyle name="Total 1 6 9" xfId="1524" xr:uid="{00000000-0005-0000-0000-000050140000}"/>
    <cellStyle name="Total 1 6 9 2" xfId="3431" xr:uid="{00000000-0005-0000-0000-000051140000}"/>
    <cellStyle name="Total 1 6 9 3" xfId="5328" xr:uid="{00000000-0005-0000-0000-000052140000}"/>
    <cellStyle name="Total 1 7" xfId="418" xr:uid="{00000000-0005-0000-0000-000053140000}"/>
    <cellStyle name="Total 1 7 2" xfId="1319" xr:uid="{00000000-0005-0000-0000-000054140000}"/>
    <cellStyle name="Total 1 7 2 2" xfId="3226" xr:uid="{00000000-0005-0000-0000-000055140000}"/>
    <cellStyle name="Total 1 7 2 3" xfId="5123" xr:uid="{00000000-0005-0000-0000-000056140000}"/>
    <cellStyle name="Total 1 7 3" xfId="1646" xr:uid="{00000000-0005-0000-0000-000057140000}"/>
    <cellStyle name="Total 1 7 3 2" xfId="3553" xr:uid="{00000000-0005-0000-0000-000058140000}"/>
    <cellStyle name="Total 1 7 3 3" xfId="5450" xr:uid="{00000000-0005-0000-0000-000059140000}"/>
    <cellStyle name="Total 1 7 4" xfId="1840" xr:uid="{00000000-0005-0000-0000-00005A140000}"/>
    <cellStyle name="Total 1 7 4 2" xfId="3747" xr:uid="{00000000-0005-0000-0000-00005B140000}"/>
    <cellStyle name="Total 1 7 4 3" xfId="5644" xr:uid="{00000000-0005-0000-0000-00005C140000}"/>
    <cellStyle name="Total 1 7 5" xfId="2149" xr:uid="{00000000-0005-0000-0000-00005D140000}"/>
    <cellStyle name="Total 1 7 5 2" xfId="4056" xr:uid="{00000000-0005-0000-0000-00005E140000}"/>
    <cellStyle name="Total 1 7 5 3" xfId="5953" xr:uid="{00000000-0005-0000-0000-00005F140000}"/>
    <cellStyle name="Total 1 7 6" xfId="2325" xr:uid="{00000000-0005-0000-0000-000060140000}"/>
    <cellStyle name="Total 1 7 7" xfId="4222" xr:uid="{00000000-0005-0000-0000-000061140000}"/>
    <cellStyle name="Total 1 8" xfId="563" xr:uid="{00000000-0005-0000-0000-000062140000}"/>
    <cellStyle name="Total 1 8 2" xfId="2470" xr:uid="{00000000-0005-0000-0000-000063140000}"/>
    <cellStyle name="Total 1 8 3" xfId="4367" xr:uid="{00000000-0005-0000-0000-000064140000}"/>
    <cellStyle name="Total 1 9" xfId="733" xr:uid="{00000000-0005-0000-0000-000065140000}"/>
    <cellStyle name="Total 1 9 2" xfId="2640" xr:uid="{00000000-0005-0000-0000-000066140000}"/>
    <cellStyle name="Total 1 9 3" xfId="4537" xr:uid="{00000000-0005-0000-0000-000067140000}"/>
    <cellStyle name="Total 2" xfId="155" xr:uid="{00000000-0005-0000-0000-000068140000}"/>
    <cellStyle name="Total 2 2" xfId="156" xr:uid="{00000000-0005-0000-0000-000069140000}"/>
    <cellStyle name="Total 2 2 10" xfId="718" xr:uid="{00000000-0005-0000-0000-00006A140000}"/>
    <cellStyle name="Total 2 2 10 2" xfId="2625" xr:uid="{00000000-0005-0000-0000-00006B140000}"/>
    <cellStyle name="Total 2 2 10 3" xfId="4522" xr:uid="{00000000-0005-0000-0000-00006C140000}"/>
    <cellStyle name="Total 2 2 11" xfId="978" xr:uid="{00000000-0005-0000-0000-00006D140000}"/>
    <cellStyle name="Total 2 2 11 2" xfId="2885" xr:uid="{00000000-0005-0000-0000-00006E140000}"/>
    <cellStyle name="Total 2 2 11 3" xfId="4782" xr:uid="{00000000-0005-0000-0000-00006F140000}"/>
    <cellStyle name="Total 2 2 12" xfId="1163" xr:uid="{00000000-0005-0000-0000-000070140000}"/>
    <cellStyle name="Total 2 2 12 2" xfId="3070" xr:uid="{00000000-0005-0000-0000-000071140000}"/>
    <cellStyle name="Total 2 2 12 3" xfId="4967" xr:uid="{00000000-0005-0000-0000-000072140000}"/>
    <cellStyle name="Total 2 2 13" xfId="1180" xr:uid="{00000000-0005-0000-0000-000073140000}"/>
    <cellStyle name="Total 2 2 13 2" xfId="3087" xr:uid="{00000000-0005-0000-0000-000074140000}"/>
    <cellStyle name="Total 2 2 13 3" xfId="4984" xr:uid="{00000000-0005-0000-0000-000075140000}"/>
    <cellStyle name="Total 2 2 14" xfId="1582" xr:uid="{00000000-0005-0000-0000-000076140000}"/>
    <cellStyle name="Total 2 2 14 2" xfId="3489" xr:uid="{00000000-0005-0000-0000-000077140000}"/>
    <cellStyle name="Total 2 2 14 3" xfId="5386" xr:uid="{00000000-0005-0000-0000-000078140000}"/>
    <cellStyle name="Total 2 2 15" xfId="1565" xr:uid="{00000000-0005-0000-0000-000079140000}"/>
    <cellStyle name="Total 2 2 15 2" xfId="3472" xr:uid="{00000000-0005-0000-0000-00007A140000}"/>
    <cellStyle name="Total 2 2 15 3" xfId="5369" xr:uid="{00000000-0005-0000-0000-00007B140000}"/>
    <cellStyle name="Total 2 2 16" xfId="1991" xr:uid="{00000000-0005-0000-0000-00007C140000}"/>
    <cellStyle name="Total 2 2 16 2" xfId="3898" xr:uid="{00000000-0005-0000-0000-00007D140000}"/>
    <cellStyle name="Total 2 2 16 3" xfId="5795" xr:uid="{00000000-0005-0000-0000-00007E140000}"/>
    <cellStyle name="Total 2 2 2" xfId="302" xr:uid="{00000000-0005-0000-0000-00007F140000}"/>
    <cellStyle name="Total 2 2 2 10" xfId="1209" xr:uid="{00000000-0005-0000-0000-000080140000}"/>
    <cellStyle name="Total 2 2 2 10 2" xfId="3116" xr:uid="{00000000-0005-0000-0000-000081140000}"/>
    <cellStyle name="Total 2 2 2 10 3" xfId="5013" xr:uid="{00000000-0005-0000-0000-000082140000}"/>
    <cellStyle name="Total 2 2 2 11" xfId="1548" xr:uid="{00000000-0005-0000-0000-000083140000}"/>
    <cellStyle name="Total 2 2 2 11 2" xfId="3455" xr:uid="{00000000-0005-0000-0000-000084140000}"/>
    <cellStyle name="Total 2 2 2 11 3" xfId="5352" xr:uid="{00000000-0005-0000-0000-000085140000}"/>
    <cellStyle name="Total 2 2 2 12" xfId="2027" xr:uid="{00000000-0005-0000-0000-000086140000}"/>
    <cellStyle name="Total 2 2 2 12 2" xfId="3934" xr:uid="{00000000-0005-0000-0000-000087140000}"/>
    <cellStyle name="Total 2 2 2 12 3" xfId="5831" xr:uid="{00000000-0005-0000-0000-000088140000}"/>
    <cellStyle name="Total 2 2 2 13" xfId="2295" xr:uid="{00000000-0005-0000-0000-000089140000}"/>
    <cellStyle name="Total 2 2 2 2" xfId="326" xr:uid="{00000000-0005-0000-0000-00008A140000}"/>
    <cellStyle name="Total 2 2 2 2 10" xfId="1532" xr:uid="{00000000-0005-0000-0000-00008B140000}"/>
    <cellStyle name="Total 2 2 2 2 10 2" xfId="3439" xr:uid="{00000000-0005-0000-0000-00008C140000}"/>
    <cellStyle name="Total 2 2 2 2 10 3" xfId="5336" xr:uid="{00000000-0005-0000-0000-00008D140000}"/>
    <cellStyle name="Total 2 2 2 2 11" xfId="2051" xr:uid="{00000000-0005-0000-0000-00008E140000}"/>
    <cellStyle name="Total 2 2 2 2 11 2" xfId="3958" xr:uid="{00000000-0005-0000-0000-00008F140000}"/>
    <cellStyle name="Total 2 2 2 2 11 3" xfId="5855" xr:uid="{00000000-0005-0000-0000-000090140000}"/>
    <cellStyle name="Total 2 2 2 2 12" xfId="189" xr:uid="{00000000-0005-0000-0000-000091140000}"/>
    <cellStyle name="Total 2 2 2 2 2" xfId="403" xr:uid="{00000000-0005-0000-0000-000092140000}"/>
    <cellStyle name="Total 2 2 2 2 2 2" xfId="556" xr:uid="{00000000-0005-0000-0000-000093140000}"/>
    <cellStyle name="Total 2 2 2 2 2 2 2" xfId="1457" xr:uid="{00000000-0005-0000-0000-000094140000}"/>
    <cellStyle name="Total 2 2 2 2 2 2 2 2" xfId="3364" xr:uid="{00000000-0005-0000-0000-000095140000}"/>
    <cellStyle name="Total 2 2 2 2 2 2 2 3" xfId="5261" xr:uid="{00000000-0005-0000-0000-000096140000}"/>
    <cellStyle name="Total 2 2 2 2 2 2 3" xfId="1784" xr:uid="{00000000-0005-0000-0000-000097140000}"/>
    <cellStyle name="Total 2 2 2 2 2 2 3 2" xfId="3691" xr:uid="{00000000-0005-0000-0000-000098140000}"/>
    <cellStyle name="Total 2 2 2 2 2 2 3 3" xfId="5588" xr:uid="{00000000-0005-0000-0000-000099140000}"/>
    <cellStyle name="Total 2 2 2 2 2 2 4" xfId="1978" xr:uid="{00000000-0005-0000-0000-00009A140000}"/>
    <cellStyle name="Total 2 2 2 2 2 2 4 2" xfId="3885" xr:uid="{00000000-0005-0000-0000-00009B140000}"/>
    <cellStyle name="Total 2 2 2 2 2 2 4 3" xfId="5782" xr:uid="{00000000-0005-0000-0000-00009C140000}"/>
    <cellStyle name="Total 2 2 2 2 2 2 5" xfId="2287" xr:uid="{00000000-0005-0000-0000-00009D140000}"/>
    <cellStyle name="Total 2 2 2 2 2 2 5 2" xfId="4194" xr:uid="{00000000-0005-0000-0000-00009E140000}"/>
    <cellStyle name="Total 2 2 2 2 2 2 5 3" xfId="6091" xr:uid="{00000000-0005-0000-0000-00009F140000}"/>
    <cellStyle name="Total 2 2 2 2 2 2 6" xfId="2463" xr:uid="{00000000-0005-0000-0000-0000A0140000}"/>
    <cellStyle name="Total 2 2 2 2 2 2 7" xfId="4360" xr:uid="{00000000-0005-0000-0000-0000A1140000}"/>
    <cellStyle name="Total 2 2 2 2 2 3" xfId="696" xr:uid="{00000000-0005-0000-0000-0000A2140000}"/>
    <cellStyle name="Total 2 2 2 2 2 3 2" xfId="2603" xr:uid="{00000000-0005-0000-0000-0000A3140000}"/>
    <cellStyle name="Total 2 2 2 2 2 3 3" xfId="4500" xr:uid="{00000000-0005-0000-0000-0000A4140000}"/>
    <cellStyle name="Total 2 2 2 2 2 4" xfId="842" xr:uid="{00000000-0005-0000-0000-0000A5140000}"/>
    <cellStyle name="Total 2 2 2 2 2 4 2" xfId="2749" xr:uid="{00000000-0005-0000-0000-0000A6140000}"/>
    <cellStyle name="Total 2 2 2 2 2 4 3" xfId="4646" xr:uid="{00000000-0005-0000-0000-0000A7140000}"/>
    <cellStyle name="Total 2 2 2 2 2 5" xfId="966" xr:uid="{00000000-0005-0000-0000-0000A8140000}"/>
    <cellStyle name="Total 2 2 2 2 2 5 2" xfId="2873" xr:uid="{00000000-0005-0000-0000-0000A9140000}"/>
    <cellStyle name="Total 2 2 2 2 2 5 3" xfId="4770" xr:uid="{00000000-0005-0000-0000-0000AA140000}"/>
    <cellStyle name="Total 2 2 2 2 2 6" xfId="1298" xr:uid="{00000000-0005-0000-0000-0000AB140000}"/>
    <cellStyle name="Total 2 2 2 2 2 6 2" xfId="3205" xr:uid="{00000000-0005-0000-0000-0000AC140000}"/>
    <cellStyle name="Total 2 2 2 2 2 6 3" xfId="5102" xr:uid="{00000000-0005-0000-0000-0000AD140000}"/>
    <cellStyle name="Total 2 2 2 2 2 7" xfId="1819" xr:uid="{00000000-0005-0000-0000-0000AE140000}"/>
    <cellStyle name="Total 2 2 2 2 2 7 2" xfId="3726" xr:uid="{00000000-0005-0000-0000-0000AF140000}"/>
    <cellStyle name="Total 2 2 2 2 2 7 3" xfId="5623" xr:uid="{00000000-0005-0000-0000-0000B0140000}"/>
    <cellStyle name="Total 2 2 2 2 2 8" xfId="2128" xr:uid="{00000000-0005-0000-0000-0000B1140000}"/>
    <cellStyle name="Total 2 2 2 2 2 8 2" xfId="4035" xr:uid="{00000000-0005-0000-0000-0000B2140000}"/>
    <cellStyle name="Total 2 2 2 2 2 8 3" xfId="5932" xr:uid="{00000000-0005-0000-0000-0000B3140000}"/>
    <cellStyle name="Total 2 2 2 2 2 9" xfId="4207" xr:uid="{00000000-0005-0000-0000-0000B4140000}"/>
    <cellStyle name="Total 2 2 2 2 3" xfId="479" xr:uid="{00000000-0005-0000-0000-0000B5140000}"/>
    <cellStyle name="Total 2 2 2 2 3 2" xfId="1380" xr:uid="{00000000-0005-0000-0000-0000B6140000}"/>
    <cellStyle name="Total 2 2 2 2 3 2 2" xfId="3287" xr:uid="{00000000-0005-0000-0000-0000B7140000}"/>
    <cellStyle name="Total 2 2 2 2 3 2 3" xfId="5184" xr:uid="{00000000-0005-0000-0000-0000B8140000}"/>
    <cellStyle name="Total 2 2 2 2 3 3" xfId="1707" xr:uid="{00000000-0005-0000-0000-0000B9140000}"/>
    <cellStyle name="Total 2 2 2 2 3 3 2" xfId="3614" xr:uid="{00000000-0005-0000-0000-0000BA140000}"/>
    <cellStyle name="Total 2 2 2 2 3 3 3" xfId="5511" xr:uid="{00000000-0005-0000-0000-0000BB140000}"/>
    <cellStyle name="Total 2 2 2 2 3 4" xfId="1901" xr:uid="{00000000-0005-0000-0000-0000BC140000}"/>
    <cellStyle name="Total 2 2 2 2 3 4 2" xfId="3808" xr:uid="{00000000-0005-0000-0000-0000BD140000}"/>
    <cellStyle name="Total 2 2 2 2 3 4 3" xfId="5705" xr:uid="{00000000-0005-0000-0000-0000BE140000}"/>
    <cellStyle name="Total 2 2 2 2 3 5" xfId="2210" xr:uid="{00000000-0005-0000-0000-0000BF140000}"/>
    <cellStyle name="Total 2 2 2 2 3 5 2" xfId="4117" xr:uid="{00000000-0005-0000-0000-0000C0140000}"/>
    <cellStyle name="Total 2 2 2 2 3 5 3" xfId="6014" xr:uid="{00000000-0005-0000-0000-0000C1140000}"/>
    <cellStyle name="Total 2 2 2 2 3 6" xfId="2386" xr:uid="{00000000-0005-0000-0000-0000C2140000}"/>
    <cellStyle name="Total 2 2 2 2 3 7" xfId="4283" xr:uid="{00000000-0005-0000-0000-0000C3140000}"/>
    <cellStyle name="Total 2 2 2 2 4" xfId="624" xr:uid="{00000000-0005-0000-0000-0000C4140000}"/>
    <cellStyle name="Total 2 2 2 2 4 2" xfId="2531" xr:uid="{00000000-0005-0000-0000-0000C5140000}"/>
    <cellStyle name="Total 2 2 2 2 4 3" xfId="4428" xr:uid="{00000000-0005-0000-0000-0000C6140000}"/>
    <cellStyle name="Total 2 2 2 2 5" xfId="781" xr:uid="{00000000-0005-0000-0000-0000C7140000}"/>
    <cellStyle name="Total 2 2 2 2 5 2" xfId="2688" xr:uid="{00000000-0005-0000-0000-0000C8140000}"/>
    <cellStyle name="Total 2 2 2 2 5 3" xfId="4585" xr:uid="{00000000-0005-0000-0000-0000C9140000}"/>
    <cellStyle name="Total 2 2 2 2 6" xfId="889" xr:uid="{00000000-0005-0000-0000-0000CA140000}"/>
    <cellStyle name="Total 2 2 2 2 6 2" xfId="2796" xr:uid="{00000000-0005-0000-0000-0000CB140000}"/>
    <cellStyle name="Total 2 2 2 2 6 3" xfId="4693" xr:uid="{00000000-0005-0000-0000-0000CC140000}"/>
    <cellStyle name="Total 2 2 2 2 7" xfId="1038" xr:uid="{00000000-0005-0000-0000-0000CD140000}"/>
    <cellStyle name="Total 2 2 2 2 7 2" xfId="2945" xr:uid="{00000000-0005-0000-0000-0000CE140000}"/>
    <cellStyle name="Total 2 2 2 2 7 3" xfId="4842" xr:uid="{00000000-0005-0000-0000-0000CF140000}"/>
    <cellStyle name="Total 2 2 2 2 8" xfId="1114" xr:uid="{00000000-0005-0000-0000-0000D0140000}"/>
    <cellStyle name="Total 2 2 2 2 8 2" xfId="3021" xr:uid="{00000000-0005-0000-0000-0000D1140000}"/>
    <cellStyle name="Total 2 2 2 2 8 3" xfId="4918" xr:uid="{00000000-0005-0000-0000-0000D2140000}"/>
    <cellStyle name="Total 2 2 2 2 9" xfId="1227" xr:uid="{00000000-0005-0000-0000-0000D3140000}"/>
    <cellStyle name="Total 2 2 2 2 9 2" xfId="3134" xr:uid="{00000000-0005-0000-0000-0000D4140000}"/>
    <cellStyle name="Total 2 2 2 2 9 3" xfId="5031" xr:uid="{00000000-0005-0000-0000-0000D5140000}"/>
    <cellStyle name="Total 2 2 2 3" xfId="354" xr:uid="{00000000-0005-0000-0000-0000D6140000}"/>
    <cellStyle name="Total 2 2 2 3 10" xfId="2079" xr:uid="{00000000-0005-0000-0000-0000D7140000}"/>
    <cellStyle name="Total 2 2 2 3 10 2" xfId="3986" xr:uid="{00000000-0005-0000-0000-0000D8140000}"/>
    <cellStyle name="Total 2 2 2 3 10 3" xfId="5883" xr:uid="{00000000-0005-0000-0000-0000D9140000}"/>
    <cellStyle name="Total 2 2 2 3 11" xfId="256" xr:uid="{00000000-0005-0000-0000-0000DA140000}"/>
    <cellStyle name="Total 2 2 2 3 2" xfId="507" xr:uid="{00000000-0005-0000-0000-0000DB140000}"/>
    <cellStyle name="Total 2 2 2 3 2 2" xfId="1408" xr:uid="{00000000-0005-0000-0000-0000DC140000}"/>
    <cellStyle name="Total 2 2 2 3 2 2 2" xfId="3315" xr:uid="{00000000-0005-0000-0000-0000DD140000}"/>
    <cellStyle name="Total 2 2 2 3 2 2 3" xfId="5212" xr:uid="{00000000-0005-0000-0000-0000DE140000}"/>
    <cellStyle name="Total 2 2 2 3 2 3" xfId="1735" xr:uid="{00000000-0005-0000-0000-0000DF140000}"/>
    <cellStyle name="Total 2 2 2 3 2 3 2" xfId="3642" xr:uid="{00000000-0005-0000-0000-0000E0140000}"/>
    <cellStyle name="Total 2 2 2 3 2 3 3" xfId="5539" xr:uid="{00000000-0005-0000-0000-0000E1140000}"/>
    <cellStyle name="Total 2 2 2 3 2 4" xfId="1929" xr:uid="{00000000-0005-0000-0000-0000E2140000}"/>
    <cellStyle name="Total 2 2 2 3 2 4 2" xfId="3836" xr:uid="{00000000-0005-0000-0000-0000E3140000}"/>
    <cellStyle name="Total 2 2 2 3 2 4 3" xfId="5733" xr:uid="{00000000-0005-0000-0000-0000E4140000}"/>
    <cellStyle name="Total 2 2 2 3 2 5" xfId="2238" xr:uid="{00000000-0005-0000-0000-0000E5140000}"/>
    <cellStyle name="Total 2 2 2 3 2 5 2" xfId="4145" xr:uid="{00000000-0005-0000-0000-0000E6140000}"/>
    <cellStyle name="Total 2 2 2 3 2 5 3" xfId="6042" xr:uid="{00000000-0005-0000-0000-0000E7140000}"/>
    <cellStyle name="Total 2 2 2 3 2 6" xfId="2414" xr:uid="{00000000-0005-0000-0000-0000E8140000}"/>
    <cellStyle name="Total 2 2 2 3 2 7" xfId="4311" xr:uid="{00000000-0005-0000-0000-0000E9140000}"/>
    <cellStyle name="Total 2 2 2 3 3" xfId="652" xr:uid="{00000000-0005-0000-0000-0000EA140000}"/>
    <cellStyle name="Total 2 2 2 3 3 2" xfId="2559" xr:uid="{00000000-0005-0000-0000-0000EB140000}"/>
    <cellStyle name="Total 2 2 2 3 3 3" xfId="4456" xr:uid="{00000000-0005-0000-0000-0000EC140000}"/>
    <cellStyle name="Total 2 2 2 3 4" xfId="803" xr:uid="{00000000-0005-0000-0000-0000ED140000}"/>
    <cellStyle name="Total 2 2 2 3 4 2" xfId="2710" xr:uid="{00000000-0005-0000-0000-0000EE140000}"/>
    <cellStyle name="Total 2 2 2 3 4 3" xfId="4607" xr:uid="{00000000-0005-0000-0000-0000EF140000}"/>
    <cellStyle name="Total 2 2 2 3 5" xfId="917" xr:uid="{00000000-0005-0000-0000-0000F0140000}"/>
    <cellStyle name="Total 2 2 2 3 5 2" xfId="2824" xr:uid="{00000000-0005-0000-0000-0000F1140000}"/>
    <cellStyle name="Total 2 2 2 3 5 3" xfId="4721" xr:uid="{00000000-0005-0000-0000-0000F2140000}"/>
    <cellStyle name="Total 2 2 2 3 6" xfId="1066" xr:uid="{00000000-0005-0000-0000-0000F3140000}"/>
    <cellStyle name="Total 2 2 2 3 6 2" xfId="2973" xr:uid="{00000000-0005-0000-0000-0000F4140000}"/>
    <cellStyle name="Total 2 2 2 3 6 3" xfId="4870" xr:uid="{00000000-0005-0000-0000-0000F5140000}"/>
    <cellStyle name="Total 2 2 2 3 7" xfId="1166" xr:uid="{00000000-0005-0000-0000-0000F6140000}"/>
    <cellStyle name="Total 2 2 2 3 7 2" xfId="3073" xr:uid="{00000000-0005-0000-0000-0000F7140000}"/>
    <cellStyle name="Total 2 2 2 3 7 3" xfId="4970" xr:uid="{00000000-0005-0000-0000-0000F8140000}"/>
    <cellStyle name="Total 2 2 2 3 8" xfId="1249" xr:uid="{00000000-0005-0000-0000-0000F9140000}"/>
    <cellStyle name="Total 2 2 2 3 8 2" xfId="3156" xr:uid="{00000000-0005-0000-0000-0000FA140000}"/>
    <cellStyle name="Total 2 2 2 3 8 3" xfId="5053" xr:uid="{00000000-0005-0000-0000-0000FB140000}"/>
    <cellStyle name="Total 2 2 2 3 9" xfId="1511" xr:uid="{00000000-0005-0000-0000-0000FC140000}"/>
    <cellStyle name="Total 2 2 2 3 9 2" xfId="3418" xr:uid="{00000000-0005-0000-0000-0000FD140000}"/>
    <cellStyle name="Total 2 2 2 3 9 3" xfId="5315" xr:uid="{00000000-0005-0000-0000-0000FE140000}"/>
    <cellStyle name="Total 2 2 2 4" xfId="455" xr:uid="{00000000-0005-0000-0000-0000FF140000}"/>
    <cellStyle name="Total 2 2 2 4 2" xfId="1356" xr:uid="{00000000-0005-0000-0000-000000150000}"/>
    <cellStyle name="Total 2 2 2 4 2 2" xfId="3263" xr:uid="{00000000-0005-0000-0000-000001150000}"/>
    <cellStyle name="Total 2 2 2 4 2 3" xfId="5160" xr:uid="{00000000-0005-0000-0000-000002150000}"/>
    <cellStyle name="Total 2 2 2 4 3" xfId="1683" xr:uid="{00000000-0005-0000-0000-000003150000}"/>
    <cellStyle name="Total 2 2 2 4 3 2" xfId="3590" xr:uid="{00000000-0005-0000-0000-000004150000}"/>
    <cellStyle name="Total 2 2 2 4 3 3" xfId="5487" xr:uid="{00000000-0005-0000-0000-000005150000}"/>
    <cellStyle name="Total 2 2 2 4 4" xfId="1877" xr:uid="{00000000-0005-0000-0000-000006150000}"/>
    <cellStyle name="Total 2 2 2 4 4 2" xfId="3784" xr:uid="{00000000-0005-0000-0000-000007150000}"/>
    <cellStyle name="Total 2 2 2 4 4 3" xfId="5681" xr:uid="{00000000-0005-0000-0000-000008150000}"/>
    <cellStyle name="Total 2 2 2 4 5" xfId="2186" xr:uid="{00000000-0005-0000-0000-000009150000}"/>
    <cellStyle name="Total 2 2 2 4 5 2" xfId="4093" xr:uid="{00000000-0005-0000-0000-00000A150000}"/>
    <cellStyle name="Total 2 2 2 4 5 3" xfId="5990" xr:uid="{00000000-0005-0000-0000-00000B150000}"/>
    <cellStyle name="Total 2 2 2 4 6" xfId="2362" xr:uid="{00000000-0005-0000-0000-00000C150000}"/>
    <cellStyle name="Total 2 2 2 4 7" xfId="4259" xr:uid="{00000000-0005-0000-0000-00000D150000}"/>
    <cellStyle name="Total 2 2 2 5" xfId="600" xr:uid="{00000000-0005-0000-0000-00000E150000}"/>
    <cellStyle name="Total 2 2 2 5 2" xfId="2507" xr:uid="{00000000-0005-0000-0000-00000F150000}"/>
    <cellStyle name="Total 2 2 2 5 3" xfId="4404" xr:uid="{00000000-0005-0000-0000-000010150000}"/>
    <cellStyle name="Total 2 2 2 6" xfId="763" xr:uid="{00000000-0005-0000-0000-000011150000}"/>
    <cellStyle name="Total 2 2 2 6 2" xfId="2670" xr:uid="{00000000-0005-0000-0000-000012150000}"/>
    <cellStyle name="Total 2 2 2 6 3" xfId="4567" xr:uid="{00000000-0005-0000-0000-000013150000}"/>
    <cellStyle name="Total 2 2 2 7" xfId="865" xr:uid="{00000000-0005-0000-0000-000014150000}"/>
    <cellStyle name="Total 2 2 2 7 2" xfId="2772" xr:uid="{00000000-0005-0000-0000-000015150000}"/>
    <cellStyle name="Total 2 2 2 7 3" xfId="4669" xr:uid="{00000000-0005-0000-0000-000016150000}"/>
    <cellStyle name="Total 2 2 2 8" xfId="1014" xr:uid="{00000000-0005-0000-0000-000017150000}"/>
    <cellStyle name="Total 2 2 2 8 2" xfId="2921" xr:uid="{00000000-0005-0000-0000-000018150000}"/>
    <cellStyle name="Total 2 2 2 8 3" xfId="4818" xr:uid="{00000000-0005-0000-0000-000019150000}"/>
    <cellStyle name="Total 2 2 2 9" xfId="1132" xr:uid="{00000000-0005-0000-0000-00001A150000}"/>
    <cellStyle name="Total 2 2 2 9 2" xfId="3039" xr:uid="{00000000-0005-0000-0000-00001B150000}"/>
    <cellStyle name="Total 2 2 2 9 3" xfId="4936" xr:uid="{00000000-0005-0000-0000-00001C150000}"/>
    <cellStyle name="Total 2 2 3" xfId="291" xr:uid="{00000000-0005-0000-0000-00001D150000}"/>
    <cellStyle name="Total 2 2 3 10" xfId="1201" xr:uid="{00000000-0005-0000-0000-00001E150000}"/>
    <cellStyle name="Total 2 2 3 10 2" xfId="3108" xr:uid="{00000000-0005-0000-0000-00001F150000}"/>
    <cellStyle name="Total 2 2 3 10 3" xfId="5005" xr:uid="{00000000-0005-0000-0000-000020150000}"/>
    <cellStyle name="Total 2 2 3 11" xfId="1555" xr:uid="{00000000-0005-0000-0000-000021150000}"/>
    <cellStyle name="Total 2 2 3 11 2" xfId="3462" xr:uid="{00000000-0005-0000-0000-000022150000}"/>
    <cellStyle name="Total 2 2 3 11 3" xfId="5359" xr:uid="{00000000-0005-0000-0000-000023150000}"/>
    <cellStyle name="Total 2 2 3 12" xfId="2016" xr:uid="{00000000-0005-0000-0000-000024150000}"/>
    <cellStyle name="Total 2 2 3 12 2" xfId="3923" xr:uid="{00000000-0005-0000-0000-000025150000}"/>
    <cellStyle name="Total 2 2 3 12 3" xfId="5820" xr:uid="{00000000-0005-0000-0000-000026150000}"/>
    <cellStyle name="Total 2 2 3 13" xfId="2294" xr:uid="{00000000-0005-0000-0000-000027150000}"/>
    <cellStyle name="Total 2 2 3 2" xfId="315" xr:uid="{00000000-0005-0000-0000-000028150000}"/>
    <cellStyle name="Total 2 2 3 2 10" xfId="1539" xr:uid="{00000000-0005-0000-0000-000029150000}"/>
    <cellStyle name="Total 2 2 3 2 10 2" xfId="3446" xr:uid="{00000000-0005-0000-0000-00002A150000}"/>
    <cellStyle name="Total 2 2 3 2 10 3" xfId="5343" xr:uid="{00000000-0005-0000-0000-00002B150000}"/>
    <cellStyle name="Total 2 2 3 2 11" xfId="2040" xr:uid="{00000000-0005-0000-0000-00002C150000}"/>
    <cellStyle name="Total 2 2 3 2 11 2" xfId="3947" xr:uid="{00000000-0005-0000-0000-00002D150000}"/>
    <cellStyle name="Total 2 2 3 2 11 3" xfId="5844" xr:uid="{00000000-0005-0000-0000-00002E150000}"/>
    <cellStyle name="Total 2 2 3 2 12" xfId="202" xr:uid="{00000000-0005-0000-0000-00002F150000}"/>
    <cellStyle name="Total 2 2 3 2 2" xfId="392" xr:uid="{00000000-0005-0000-0000-000030150000}"/>
    <cellStyle name="Total 2 2 3 2 2 2" xfId="545" xr:uid="{00000000-0005-0000-0000-000031150000}"/>
    <cellStyle name="Total 2 2 3 2 2 2 2" xfId="1446" xr:uid="{00000000-0005-0000-0000-000032150000}"/>
    <cellStyle name="Total 2 2 3 2 2 2 2 2" xfId="3353" xr:uid="{00000000-0005-0000-0000-000033150000}"/>
    <cellStyle name="Total 2 2 3 2 2 2 2 3" xfId="5250" xr:uid="{00000000-0005-0000-0000-000034150000}"/>
    <cellStyle name="Total 2 2 3 2 2 2 3" xfId="1773" xr:uid="{00000000-0005-0000-0000-000035150000}"/>
    <cellStyle name="Total 2 2 3 2 2 2 3 2" xfId="3680" xr:uid="{00000000-0005-0000-0000-000036150000}"/>
    <cellStyle name="Total 2 2 3 2 2 2 3 3" xfId="5577" xr:uid="{00000000-0005-0000-0000-000037150000}"/>
    <cellStyle name="Total 2 2 3 2 2 2 4" xfId="1967" xr:uid="{00000000-0005-0000-0000-000038150000}"/>
    <cellStyle name="Total 2 2 3 2 2 2 4 2" xfId="3874" xr:uid="{00000000-0005-0000-0000-000039150000}"/>
    <cellStyle name="Total 2 2 3 2 2 2 4 3" xfId="5771" xr:uid="{00000000-0005-0000-0000-00003A150000}"/>
    <cellStyle name="Total 2 2 3 2 2 2 5" xfId="2276" xr:uid="{00000000-0005-0000-0000-00003B150000}"/>
    <cellStyle name="Total 2 2 3 2 2 2 5 2" xfId="4183" xr:uid="{00000000-0005-0000-0000-00003C150000}"/>
    <cellStyle name="Total 2 2 3 2 2 2 5 3" xfId="6080" xr:uid="{00000000-0005-0000-0000-00003D150000}"/>
    <cellStyle name="Total 2 2 3 2 2 2 6" xfId="2452" xr:uid="{00000000-0005-0000-0000-00003E150000}"/>
    <cellStyle name="Total 2 2 3 2 2 2 7" xfId="4349" xr:uid="{00000000-0005-0000-0000-00003F150000}"/>
    <cellStyle name="Total 2 2 3 2 2 3" xfId="685" xr:uid="{00000000-0005-0000-0000-000040150000}"/>
    <cellStyle name="Total 2 2 3 2 2 3 2" xfId="2592" xr:uid="{00000000-0005-0000-0000-000041150000}"/>
    <cellStyle name="Total 2 2 3 2 2 3 3" xfId="4489" xr:uid="{00000000-0005-0000-0000-000042150000}"/>
    <cellStyle name="Total 2 2 3 2 2 4" xfId="834" xr:uid="{00000000-0005-0000-0000-000043150000}"/>
    <cellStyle name="Total 2 2 3 2 2 4 2" xfId="2741" xr:uid="{00000000-0005-0000-0000-000044150000}"/>
    <cellStyle name="Total 2 2 3 2 2 4 3" xfId="4638" xr:uid="{00000000-0005-0000-0000-000045150000}"/>
    <cellStyle name="Total 2 2 3 2 2 5" xfId="955" xr:uid="{00000000-0005-0000-0000-000046150000}"/>
    <cellStyle name="Total 2 2 3 2 2 5 2" xfId="2862" xr:uid="{00000000-0005-0000-0000-000047150000}"/>
    <cellStyle name="Total 2 2 3 2 2 5 3" xfId="4759" xr:uid="{00000000-0005-0000-0000-000048150000}"/>
    <cellStyle name="Total 2 2 3 2 2 6" xfId="1287" xr:uid="{00000000-0005-0000-0000-000049150000}"/>
    <cellStyle name="Total 2 2 3 2 2 6 2" xfId="3194" xr:uid="{00000000-0005-0000-0000-00004A150000}"/>
    <cellStyle name="Total 2 2 3 2 2 6 3" xfId="5091" xr:uid="{00000000-0005-0000-0000-00004B150000}"/>
    <cellStyle name="Total 2 2 3 2 2 7" xfId="1808" xr:uid="{00000000-0005-0000-0000-00004C150000}"/>
    <cellStyle name="Total 2 2 3 2 2 7 2" xfId="3715" xr:uid="{00000000-0005-0000-0000-00004D150000}"/>
    <cellStyle name="Total 2 2 3 2 2 7 3" xfId="5612" xr:uid="{00000000-0005-0000-0000-00004E150000}"/>
    <cellStyle name="Total 2 2 3 2 2 8" xfId="2117" xr:uid="{00000000-0005-0000-0000-00004F150000}"/>
    <cellStyle name="Total 2 2 3 2 2 8 2" xfId="4024" xr:uid="{00000000-0005-0000-0000-000050150000}"/>
    <cellStyle name="Total 2 2 3 2 2 8 3" xfId="5921" xr:uid="{00000000-0005-0000-0000-000051150000}"/>
    <cellStyle name="Total 2 2 3 2 2 9" xfId="239" xr:uid="{00000000-0005-0000-0000-000052150000}"/>
    <cellStyle name="Total 2 2 3 2 3" xfId="468" xr:uid="{00000000-0005-0000-0000-000053150000}"/>
    <cellStyle name="Total 2 2 3 2 3 2" xfId="1369" xr:uid="{00000000-0005-0000-0000-000054150000}"/>
    <cellStyle name="Total 2 2 3 2 3 2 2" xfId="3276" xr:uid="{00000000-0005-0000-0000-000055150000}"/>
    <cellStyle name="Total 2 2 3 2 3 2 3" xfId="5173" xr:uid="{00000000-0005-0000-0000-000056150000}"/>
    <cellStyle name="Total 2 2 3 2 3 3" xfId="1696" xr:uid="{00000000-0005-0000-0000-000057150000}"/>
    <cellStyle name="Total 2 2 3 2 3 3 2" xfId="3603" xr:uid="{00000000-0005-0000-0000-000058150000}"/>
    <cellStyle name="Total 2 2 3 2 3 3 3" xfId="5500" xr:uid="{00000000-0005-0000-0000-000059150000}"/>
    <cellStyle name="Total 2 2 3 2 3 4" xfId="1890" xr:uid="{00000000-0005-0000-0000-00005A150000}"/>
    <cellStyle name="Total 2 2 3 2 3 4 2" xfId="3797" xr:uid="{00000000-0005-0000-0000-00005B150000}"/>
    <cellStyle name="Total 2 2 3 2 3 4 3" xfId="5694" xr:uid="{00000000-0005-0000-0000-00005C150000}"/>
    <cellStyle name="Total 2 2 3 2 3 5" xfId="2199" xr:uid="{00000000-0005-0000-0000-00005D150000}"/>
    <cellStyle name="Total 2 2 3 2 3 5 2" xfId="4106" xr:uid="{00000000-0005-0000-0000-00005E150000}"/>
    <cellStyle name="Total 2 2 3 2 3 5 3" xfId="6003" xr:uid="{00000000-0005-0000-0000-00005F150000}"/>
    <cellStyle name="Total 2 2 3 2 3 6" xfId="2375" xr:uid="{00000000-0005-0000-0000-000060150000}"/>
    <cellStyle name="Total 2 2 3 2 3 7" xfId="4272" xr:uid="{00000000-0005-0000-0000-000061150000}"/>
    <cellStyle name="Total 2 2 3 2 4" xfId="613" xr:uid="{00000000-0005-0000-0000-000062150000}"/>
    <cellStyle name="Total 2 2 3 2 4 2" xfId="2520" xr:uid="{00000000-0005-0000-0000-000063150000}"/>
    <cellStyle name="Total 2 2 3 2 4 3" xfId="4417" xr:uid="{00000000-0005-0000-0000-000064150000}"/>
    <cellStyle name="Total 2 2 3 2 5" xfId="773" xr:uid="{00000000-0005-0000-0000-000065150000}"/>
    <cellStyle name="Total 2 2 3 2 5 2" xfId="2680" xr:uid="{00000000-0005-0000-0000-000066150000}"/>
    <cellStyle name="Total 2 2 3 2 5 3" xfId="4577" xr:uid="{00000000-0005-0000-0000-000067150000}"/>
    <cellStyle name="Total 2 2 3 2 6" xfId="878" xr:uid="{00000000-0005-0000-0000-000068150000}"/>
    <cellStyle name="Total 2 2 3 2 6 2" xfId="2785" xr:uid="{00000000-0005-0000-0000-000069150000}"/>
    <cellStyle name="Total 2 2 3 2 6 3" xfId="4682" xr:uid="{00000000-0005-0000-0000-00006A150000}"/>
    <cellStyle name="Total 2 2 3 2 7" xfId="1027" xr:uid="{00000000-0005-0000-0000-00006B150000}"/>
    <cellStyle name="Total 2 2 3 2 7 2" xfId="2934" xr:uid="{00000000-0005-0000-0000-00006C150000}"/>
    <cellStyle name="Total 2 2 3 2 7 3" xfId="4831" xr:uid="{00000000-0005-0000-0000-00006D150000}"/>
    <cellStyle name="Total 2 2 3 2 8" xfId="1077" xr:uid="{00000000-0005-0000-0000-00006E150000}"/>
    <cellStyle name="Total 2 2 3 2 8 2" xfId="2984" xr:uid="{00000000-0005-0000-0000-00006F150000}"/>
    <cellStyle name="Total 2 2 3 2 8 3" xfId="4881" xr:uid="{00000000-0005-0000-0000-000070150000}"/>
    <cellStyle name="Total 2 2 3 2 9" xfId="1219" xr:uid="{00000000-0005-0000-0000-000071150000}"/>
    <cellStyle name="Total 2 2 3 2 9 2" xfId="3126" xr:uid="{00000000-0005-0000-0000-000072150000}"/>
    <cellStyle name="Total 2 2 3 2 9 3" xfId="5023" xr:uid="{00000000-0005-0000-0000-000073150000}"/>
    <cellStyle name="Total 2 2 3 3" xfId="343" xr:uid="{00000000-0005-0000-0000-000074150000}"/>
    <cellStyle name="Total 2 2 3 3 10" xfId="2068" xr:uid="{00000000-0005-0000-0000-000075150000}"/>
    <cellStyle name="Total 2 2 3 3 10 2" xfId="3975" xr:uid="{00000000-0005-0000-0000-000076150000}"/>
    <cellStyle name="Total 2 2 3 3 10 3" xfId="5872" xr:uid="{00000000-0005-0000-0000-000077150000}"/>
    <cellStyle name="Total 2 2 3 3 11" xfId="215" xr:uid="{00000000-0005-0000-0000-000078150000}"/>
    <cellStyle name="Total 2 2 3 3 2" xfId="496" xr:uid="{00000000-0005-0000-0000-000079150000}"/>
    <cellStyle name="Total 2 2 3 3 2 2" xfId="1397" xr:uid="{00000000-0005-0000-0000-00007A150000}"/>
    <cellStyle name="Total 2 2 3 3 2 2 2" xfId="3304" xr:uid="{00000000-0005-0000-0000-00007B150000}"/>
    <cellStyle name="Total 2 2 3 3 2 2 3" xfId="5201" xr:uid="{00000000-0005-0000-0000-00007C150000}"/>
    <cellStyle name="Total 2 2 3 3 2 3" xfId="1724" xr:uid="{00000000-0005-0000-0000-00007D150000}"/>
    <cellStyle name="Total 2 2 3 3 2 3 2" xfId="3631" xr:uid="{00000000-0005-0000-0000-00007E150000}"/>
    <cellStyle name="Total 2 2 3 3 2 3 3" xfId="5528" xr:uid="{00000000-0005-0000-0000-00007F150000}"/>
    <cellStyle name="Total 2 2 3 3 2 4" xfId="1918" xr:uid="{00000000-0005-0000-0000-000080150000}"/>
    <cellStyle name="Total 2 2 3 3 2 4 2" xfId="3825" xr:uid="{00000000-0005-0000-0000-000081150000}"/>
    <cellStyle name="Total 2 2 3 3 2 4 3" xfId="5722" xr:uid="{00000000-0005-0000-0000-000082150000}"/>
    <cellStyle name="Total 2 2 3 3 2 5" xfId="2227" xr:uid="{00000000-0005-0000-0000-000083150000}"/>
    <cellStyle name="Total 2 2 3 3 2 5 2" xfId="4134" xr:uid="{00000000-0005-0000-0000-000084150000}"/>
    <cellStyle name="Total 2 2 3 3 2 5 3" xfId="6031" xr:uid="{00000000-0005-0000-0000-000085150000}"/>
    <cellStyle name="Total 2 2 3 3 2 6" xfId="2403" xr:uid="{00000000-0005-0000-0000-000086150000}"/>
    <cellStyle name="Total 2 2 3 3 2 7" xfId="4300" xr:uid="{00000000-0005-0000-0000-000087150000}"/>
    <cellStyle name="Total 2 2 3 3 3" xfId="641" xr:uid="{00000000-0005-0000-0000-000088150000}"/>
    <cellStyle name="Total 2 2 3 3 3 2" xfId="2548" xr:uid="{00000000-0005-0000-0000-000089150000}"/>
    <cellStyle name="Total 2 2 3 3 3 3" xfId="4445" xr:uid="{00000000-0005-0000-0000-00008A150000}"/>
    <cellStyle name="Total 2 2 3 3 4" xfId="795" xr:uid="{00000000-0005-0000-0000-00008B150000}"/>
    <cellStyle name="Total 2 2 3 3 4 2" xfId="2702" xr:uid="{00000000-0005-0000-0000-00008C150000}"/>
    <cellStyle name="Total 2 2 3 3 4 3" xfId="4599" xr:uid="{00000000-0005-0000-0000-00008D150000}"/>
    <cellStyle name="Total 2 2 3 3 5" xfId="906" xr:uid="{00000000-0005-0000-0000-00008E150000}"/>
    <cellStyle name="Total 2 2 3 3 5 2" xfId="2813" xr:uid="{00000000-0005-0000-0000-00008F150000}"/>
    <cellStyle name="Total 2 2 3 3 5 3" xfId="4710" xr:uid="{00000000-0005-0000-0000-000090150000}"/>
    <cellStyle name="Total 2 2 3 3 6" xfId="1055" xr:uid="{00000000-0005-0000-0000-000091150000}"/>
    <cellStyle name="Total 2 2 3 3 6 2" xfId="2962" xr:uid="{00000000-0005-0000-0000-000092150000}"/>
    <cellStyle name="Total 2 2 3 3 6 3" xfId="4859" xr:uid="{00000000-0005-0000-0000-000093150000}"/>
    <cellStyle name="Total 2 2 3 3 7" xfId="1070" xr:uid="{00000000-0005-0000-0000-000094150000}"/>
    <cellStyle name="Total 2 2 3 3 7 2" xfId="2977" xr:uid="{00000000-0005-0000-0000-000095150000}"/>
    <cellStyle name="Total 2 2 3 3 7 3" xfId="4874" xr:uid="{00000000-0005-0000-0000-000096150000}"/>
    <cellStyle name="Total 2 2 3 3 8" xfId="1241" xr:uid="{00000000-0005-0000-0000-000097150000}"/>
    <cellStyle name="Total 2 2 3 3 8 2" xfId="3148" xr:uid="{00000000-0005-0000-0000-000098150000}"/>
    <cellStyle name="Total 2 2 3 3 8 3" xfId="5045" xr:uid="{00000000-0005-0000-0000-000099150000}"/>
    <cellStyle name="Total 2 2 3 3 9" xfId="1519" xr:uid="{00000000-0005-0000-0000-00009A150000}"/>
    <cellStyle name="Total 2 2 3 3 9 2" xfId="3426" xr:uid="{00000000-0005-0000-0000-00009B150000}"/>
    <cellStyle name="Total 2 2 3 3 9 3" xfId="5323" xr:uid="{00000000-0005-0000-0000-00009C150000}"/>
    <cellStyle name="Total 2 2 3 4" xfId="444" xr:uid="{00000000-0005-0000-0000-00009D150000}"/>
    <cellStyle name="Total 2 2 3 4 2" xfId="1345" xr:uid="{00000000-0005-0000-0000-00009E150000}"/>
    <cellStyle name="Total 2 2 3 4 2 2" xfId="3252" xr:uid="{00000000-0005-0000-0000-00009F150000}"/>
    <cellStyle name="Total 2 2 3 4 2 3" xfId="5149" xr:uid="{00000000-0005-0000-0000-0000A0150000}"/>
    <cellStyle name="Total 2 2 3 4 3" xfId="1672" xr:uid="{00000000-0005-0000-0000-0000A1150000}"/>
    <cellStyle name="Total 2 2 3 4 3 2" xfId="3579" xr:uid="{00000000-0005-0000-0000-0000A2150000}"/>
    <cellStyle name="Total 2 2 3 4 3 3" xfId="5476" xr:uid="{00000000-0005-0000-0000-0000A3150000}"/>
    <cellStyle name="Total 2 2 3 4 4" xfId="1866" xr:uid="{00000000-0005-0000-0000-0000A4150000}"/>
    <cellStyle name="Total 2 2 3 4 4 2" xfId="3773" xr:uid="{00000000-0005-0000-0000-0000A5150000}"/>
    <cellStyle name="Total 2 2 3 4 4 3" xfId="5670" xr:uid="{00000000-0005-0000-0000-0000A6150000}"/>
    <cellStyle name="Total 2 2 3 4 5" xfId="2175" xr:uid="{00000000-0005-0000-0000-0000A7150000}"/>
    <cellStyle name="Total 2 2 3 4 5 2" xfId="4082" xr:uid="{00000000-0005-0000-0000-0000A8150000}"/>
    <cellStyle name="Total 2 2 3 4 5 3" xfId="5979" xr:uid="{00000000-0005-0000-0000-0000A9150000}"/>
    <cellStyle name="Total 2 2 3 4 6" xfId="2351" xr:uid="{00000000-0005-0000-0000-0000AA150000}"/>
    <cellStyle name="Total 2 2 3 4 7" xfId="4248" xr:uid="{00000000-0005-0000-0000-0000AB150000}"/>
    <cellStyle name="Total 2 2 3 5" xfId="589" xr:uid="{00000000-0005-0000-0000-0000AC150000}"/>
    <cellStyle name="Total 2 2 3 5 2" xfId="2496" xr:uid="{00000000-0005-0000-0000-0000AD150000}"/>
    <cellStyle name="Total 2 2 3 5 3" xfId="4393" xr:uid="{00000000-0005-0000-0000-0000AE150000}"/>
    <cellStyle name="Total 2 2 3 6" xfId="755" xr:uid="{00000000-0005-0000-0000-0000AF150000}"/>
    <cellStyle name="Total 2 2 3 6 2" xfId="2662" xr:uid="{00000000-0005-0000-0000-0000B0150000}"/>
    <cellStyle name="Total 2 2 3 6 3" xfId="4559" xr:uid="{00000000-0005-0000-0000-0000B1150000}"/>
    <cellStyle name="Total 2 2 3 7" xfId="854" xr:uid="{00000000-0005-0000-0000-0000B2150000}"/>
    <cellStyle name="Total 2 2 3 7 2" xfId="2761" xr:uid="{00000000-0005-0000-0000-0000B3150000}"/>
    <cellStyle name="Total 2 2 3 7 3" xfId="4658" xr:uid="{00000000-0005-0000-0000-0000B4150000}"/>
    <cellStyle name="Total 2 2 3 8" xfId="1003" xr:uid="{00000000-0005-0000-0000-0000B5150000}"/>
    <cellStyle name="Total 2 2 3 8 2" xfId="2910" xr:uid="{00000000-0005-0000-0000-0000B6150000}"/>
    <cellStyle name="Total 2 2 3 8 3" xfId="4807" xr:uid="{00000000-0005-0000-0000-0000B7150000}"/>
    <cellStyle name="Total 2 2 3 9" xfId="1139" xr:uid="{00000000-0005-0000-0000-0000B8150000}"/>
    <cellStyle name="Total 2 2 3 9 2" xfId="3046" xr:uid="{00000000-0005-0000-0000-0000B9150000}"/>
    <cellStyle name="Total 2 2 3 9 3" xfId="4943" xr:uid="{00000000-0005-0000-0000-0000BA150000}"/>
    <cellStyle name="Total 2 2 4" xfId="286" xr:uid="{00000000-0005-0000-0000-0000BB150000}"/>
    <cellStyle name="Total 2 2 4 10" xfId="1595" xr:uid="{00000000-0005-0000-0000-0000BC150000}"/>
    <cellStyle name="Total 2 2 4 10 2" xfId="3502" xr:uid="{00000000-0005-0000-0000-0000BD150000}"/>
    <cellStyle name="Total 2 2 4 10 3" xfId="5399" xr:uid="{00000000-0005-0000-0000-0000BE150000}"/>
    <cellStyle name="Total 2 2 4 11" xfId="2011" xr:uid="{00000000-0005-0000-0000-0000BF150000}"/>
    <cellStyle name="Total 2 2 4 11 2" xfId="3918" xr:uid="{00000000-0005-0000-0000-0000C0150000}"/>
    <cellStyle name="Total 2 2 4 11 3" xfId="5815" xr:uid="{00000000-0005-0000-0000-0000C1150000}"/>
    <cellStyle name="Total 2 2 4 12" xfId="197" xr:uid="{00000000-0005-0000-0000-0000C2150000}"/>
    <cellStyle name="Total 2 2 4 2" xfId="380" xr:uid="{00000000-0005-0000-0000-0000C3150000}"/>
    <cellStyle name="Total 2 2 4 2 2" xfId="533" xr:uid="{00000000-0005-0000-0000-0000C4150000}"/>
    <cellStyle name="Total 2 2 4 2 2 2" xfId="1434" xr:uid="{00000000-0005-0000-0000-0000C5150000}"/>
    <cellStyle name="Total 2 2 4 2 2 2 2" xfId="3341" xr:uid="{00000000-0005-0000-0000-0000C6150000}"/>
    <cellStyle name="Total 2 2 4 2 2 2 3" xfId="5238" xr:uid="{00000000-0005-0000-0000-0000C7150000}"/>
    <cellStyle name="Total 2 2 4 2 2 3" xfId="1761" xr:uid="{00000000-0005-0000-0000-0000C8150000}"/>
    <cellStyle name="Total 2 2 4 2 2 3 2" xfId="3668" xr:uid="{00000000-0005-0000-0000-0000C9150000}"/>
    <cellStyle name="Total 2 2 4 2 2 3 3" xfId="5565" xr:uid="{00000000-0005-0000-0000-0000CA150000}"/>
    <cellStyle name="Total 2 2 4 2 2 4" xfId="1955" xr:uid="{00000000-0005-0000-0000-0000CB150000}"/>
    <cellStyle name="Total 2 2 4 2 2 4 2" xfId="3862" xr:uid="{00000000-0005-0000-0000-0000CC150000}"/>
    <cellStyle name="Total 2 2 4 2 2 4 3" xfId="5759" xr:uid="{00000000-0005-0000-0000-0000CD150000}"/>
    <cellStyle name="Total 2 2 4 2 2 5" xfId="2264" xr:uid="{00000000-0005-0000-0000-0000CE150000}"/>
    <cellStyle name="Total 2 2 4 2 2 5 2" xfId="4171" xr:uid="{00000000-0005-0000-0000-0000CF150000}"/>
    <cellStyle name="Total 2 2 4 2 2 5 3" xfId="6068" xr:uid="{00000000-0005-0000-0000-0000D0150000}"/>
    <cellStyle name="Total 2 2 4 2 2 6" xfId="2440" xr:uid="{00000000-0005-0000-0000-0000D1150000}"/>
    <cellStyle name="Total 2 2 4 2 2 7" xfId="4337" xr:uid="{00000000-0005-0000-0000-0000D2150000}"/>
    <cellStyle name="Total 2 2 4 2 3" xfId="673" xr:uid="{00000000-0005-0000-0000-0000D3150000}"/>
    <cellStyle name="Total 2 2 4 2 3 2" xfId="2580" xr:uid="{00000000-0005-0000-0000-0000D4150000}"/>
    <cellStyle name="Total 2 2 4 2 3 3" xfId="4477" xr:uid="{00000000-0005-0000-0000-0000D5150000}"/>
    <cellStyle name="Total 2 2 4 2 4" xfId="825" xr:uid="{00000000-0005-0000-0000-0000D6150000}"/>
    <cellStyle name="Total 2 2 4 2 4 2" xfId="2732" xr:uid="{00000000-0005-0000-0000-0000D7150000}"/>
    <cellStyle name="Total 2 2 4 2 4 3" xfId="4629" xr:uid="{00000000-0005-0000-0000-0000D8150000}"/>
    <cellStyle name="Total 2 2 4 2 5" xfId="943" xr:uid="{00000000-0005-0000-0000-0000D9150000}"/>
    <cellStyle name="Total 2 2 4 2 5 2" xfId="2850" xr:uid="{00000000-0005-0000-0000-0000DA150000}"/>
    <cellStyle name="Total 2 2 4 2 5 3" xfId="4747" xr:uid="{00000000-0005-0000-0000-0000DB150000}"/>
    <cellStyle name="Total 2 2 4 2 6" xfId="1275" xr:uid="{00000000-0005-0000-0000-0000DC150000}"/>
    <cellStyle name="Total 2 2 4 2 6 2" xfId="3182" xr:uid="{00000000-0005-0000-0000-0000DD150000}"/>
    <cellStyle name="Total 2 2 4 2 6 3" xfId="5079" xr:uid="{00000000-0005-0000-0000-0000DE150000}"/>
    <cellStyle name="Total 2 2 4 2 7" xfId="1796" xr:uid="{00000000-0005-0000-0000-0000DF150000}"/>
    <cellStyle name="Total 2 2 4 2 7 2" xfId="3703" xr:uid="{00000000-0005-0000-0000-0000E0150000}"/>
    <cellStyle name="Total 2 2 4 2 7 3" xfId="5600" xr:uid="{00000000-0005-0000-0000-0000E1150000}"/>
    <cellStyle name="Total 2 2 4 2 8" xfId="2105" xr:uid="{00000000-0005-0000-0000-0000E2150000}"/>
    <cellStyle name="Total 2 2 4 2 8 2" xfId="4012" xr:uid="{00000000-0005-0000-0000-0000E3150000}"/>
    <cellStyle name="Total 2 2 4 2 8 3" xfId="5909" xr:uid="{00000000-0005-0000-0000-0000E4150000}"/>
    <cellStyle name="Total 2 2 4 2 9" xfId="233" xr:uid="{00000000-0005-0000-0000-0000E5150000}"/>
    <cellStyle name="Total 2 2 4 3" xfId="439" xr:uid="{00000000-0005-0000-0000-0000E6150000}"/>
    <cellStyle name="Total 2 2 4 3 2" xfId="1340" xr:uid="{00000000-0005-0000-0000-0000E7150000}"/>
    <cellStyle name="Total 2 2 4 3 2 2" xfId="3247" xr:uid="{00000000-0005-0000-0000-0000E8150000}"/>
    <cellStyle name="Total 2 2 4 3 2 3" xfId="5144" xr:uid="{00000000-0005-0000-0000-0000E9150000}"/>
    <cellStyle name="Total 2 2 4 3 3" xfId="1667" xr:uid="{00000000-0005-0000-0000-0000EA150000}"/>
    <cellStyle name="Total 2 2 4 3 3 2" xfId="3574" xr:uid="{00000000-0005-0000-0000-0000EB150000}"/>
    <cellStyle name="Total 2 2 4 3 3 3" xfId="5471" xr:uid="{00000000-0005-0000-0000-0000EC150000}"/>
    <cellStyle name="Total 2 2 4 3 4" xfId="1861" xr:uid="{00000000-0005-0000-0000-0000ED150000}"/>
    <cellStyle name="Total 2 2 4 3 4 2" xfId="3768" xr:uid="{00000000-0005-0000-0000-0000EE150000}"/>
    <cellStyle name="Total 2 2 4 3 4 3" xfId="5665" xr:uid="{00000000-0005-0000-0000-0000EF150000}"/>
    <cellStyle name="Total 2 2 4 3 5" xfId="2170" xr:uid="{00000000-0005-0000-0000-0000F0150000}"/>
    <cellStyle name="Total 2 2 4 3 5 2" xfId="4077" xr:uid="{00000000-0005-0000-0000-0000F1150000}"/>
    <cellStyle name="Total 2 2 4 3 5 3" xfId="5974" xr:uid="{00000000-0005-0000-0000-0000F2150000}"/>
    <cellStyle name="Total 2 2 4 3 6" xfId="2346" xr:uid="{00000000-0005-0000-0000-0000F3150000}"/>
    <cellStyle name="Total 2 2 4 3 7" xfId="4243" xr:uid="{00000000-0005-0000-0000-0000F4150000}"/>
    <cellStyle name="Total 2 2 4 4" xfId="584" xr:uid="{00000000-0005-0000-0000-0000F5150000}"/>
    <cellStyle name="Total 2 2 4 4 2" xfId="2491" xr:uid="{00000000-0005-0000-0000-0000F6150000}"/>
    <cellStyle name="Total 2 2 4 4 3" xfId="4388" xr:uid="{00000000-0005-0000-0000-0000F7150000}"/>
    <cellStyle name="Total 2 2 4 5" xfId="750" xr:uid="{00000000-0005-0000-0000-0000F8150000}"/>
    <cellStyle name="Total 2 2 4 5 2" xfId="2657" xr:uid="{00000000-0005-0000-0000-0000F9150000}"/>
    <cellStyle name="Total 2 2 4 5 3" xfId="4554" xr:uid="{00000000-0005-0000-0000-0000FA150000}"/>
    <cellStyle name="Total 2 2 4 6" xfId="849" xr:uid="{00000000-0005-0000-0000-0000FB150000}"/>
    <cellStyle name="Total 2 2 4 6 2" xfId="2756" xr:uid="{00000000-0005-0000-0000-0000FC150000}"/>
    <cellStyle name="Total 2 2 4 6 3" xfId="4653" xr:uid="{00000000-0005-0000-0000-0000FD150000}"/>
    <cellStyle name="Total 2 2 4 7" xfId="998" xr:uid="{00000000-0005-0000-0000-0000FE150000}"/>
    <cellStyle name="Total 2 2 4 7 2" xfId="2905" xr:uid="{00000000-0005-0000-0000-0000FF150000}"/>
    <cellStyle name="Total 2 2 4 7 3" xfId="4802" xr:uid="{00000000-0005-0000-0000-000000160000}"/>
    <cellStyle name="Total 2 2 4 8" xfId="1086" xr:uid="{00000000-0005-0000-0000-000001160000}"/>
    <cellStyle name="Total 2 2 4 8 2" xfId="2993" xr:uid="{00000000-0005-0000-0000-000002160000}"/>
    <cellStyle name="Total 2 2 4 8 3" xfId="4890" xr:uid="{00000000-0005-0000-0000-000003160000}"/>
    <cellStyle name="Total 2 2 4 9" xfId="1196" xr:uid="{00000000-0005-0000-0000-000004160000}"/>
    <cellStyle name="Total 2 2 4 9 2" xfId="3103" xr:uid="{00000000-0005-0000-0000-000005160000}"/>
    <cellStyle name="Total 2 2 4 9 3" xfId="5000" xr:uid="{00000000-0005-0000-0000-000006160000}"/>
    <cellStyle name="Total 2 2 5" xfId="310" xr:uid="{00000000-0005-0000-0000-000007160000}"/>
    <cellStyle name="Total 2 2 5 10" xfId="1481" xr:uid="{00000000-0005-0000-0000-000008160000}"/>
    <cellStyle name="Total 2 2 5 10 2" xfId="3388" xr:uid="{00000000-0005-0000-0000-000009160000}"/>
    <cellStyle name="Total 2 2 5 10 3" xfId="5285" xr:uid="{00000000-0005-0000-0000-00000A160000}"/>
    <cellStyle name="Total 2 2 5 11" xfId="2035" xr:uid="{00000000-0005-0000-0000-00000B160000}"/>
    <cellStyle name="Total 2 2 5 11 2" xfId="3942" xr:uid="{00000000-0005-0000-0000-00000C160000}"/>
    <cellStyle name="Total 2 2 5 11 3" xfId="5839" xr:uid="{00000000-0005-0000-0000-00000D160000}"/>
    <cellStyle name="Total 2 2 5 12" xfId="164" xr:uid="{00000000-0005-0000-0000-00000E160000}"/>
    <cellStyle name="Total 2 2 5 2" xfId="387" xr:uid="{00000000-0005-0000-0000-00000F160000}"/>
    <cellStyle name="Total 2 2 5 2 2" xfId="540" xr:uid="{00000000-0005-0000-0000-000010160000}"/>
    <cellStyle name="Total 2 2 5 2 2 2" xfId="1441" xr:uid="{00000000-0005-0000-0000-000011160000}"/>
    <cellStyle name="Total 2 2 5 2 2 2 2" xfId="3348" xr:uid="{00000000-0005-0000-0000-000012160000}"/>
    <cellStyle name="Total 2 2 5 2 2 2 3" xfId="5245" xr:uid="{00000000-0005-0000-0000-000013160000}"/>
    <cellStyle name="Total 2 2 5 2 2 3" xfId="1768" xr:uid="{00000000-0005-0000-0000-000014160000}"/>
    <cellStyle name="Total 2 2 5 2 2 3 2" xfId="3675" xr:uid="{00000000-0005-0000-0000-000015160000}"/>
    <cellStyle name="Total 2 2 5 2 2 3 3" xfId="5572" xr:uid="{00000000-0005-0000-0000-000016160000}"/>
    <cellStyle name="Total 2 2 5 2 2 4" xfId="1962" xr:uid="{00000000-0005-0000-0000-000017160000}"/>
    <cellStyle name="Total 2 2 5 2 2 4 2" xfId="3869" xr:uid="{00000000-0005-0000-0000-000018160000}"/>
    <cellStyle name="Total 2 2 5 2 2 4 3" xfId="5766" xr:uid="{00000000-0005-0000-0000-000019160000}"/>
    <cellStyle name="Total 2 2 5 2 2 5" xfId="2271" xr:uid="{00000000-0005-0000-0000-00001A160000}"/>
    <cellStyle name="Total 2 2 5 2 2 5 2" xfId="4178" xr:uid="{00000000-0005-0000-0000-00001B160000}"/>
    <cellStyle name="Total 2 2 5 2 2 5 3" xfId="6075" xr:uid="{00000000-0005-0000-0000-00001C160000}"/>
    <cellStyle name="Total 2 2 5 2 2 6" xfId="2447" xr:uid="{00000000-0005-0000-0000-00001D160000}"/>
    <cellStyle name="Total 2 2 5 2 2 7" xfId="4344" xr:uid="{00000000-0005-0000-0000-00001E160000}"/>
    <cellStyle name="Total 2 2 5 2 3" xfId="680" xr:uid="{00000000-0005-0000-0000-00001F160000}"/>
    <cellStyle name="Total 2 2 5 2 3 2" xfId="2587" xr:uid="{00000000-0005-0000-0000-000020160000}"/>
    <cellStyle name="Total 2 2 5 2 3 3" xfId="4484" xr:uid="{00000000-0005-0000-0000-000021160000}"/>
    <cellStyle name="Total 2 2 5 2 4" xfId="829" xr:uid="{00000000-0005-0000-0000-000022160000}"/>
    <cellStyle name="Total 2 2 5 2 4 2" xfId="2736" xr:uid="{00000000-0005-0000-0000-000023160000}"/>
    <cellStyle name="Total 2 2 5 2 4 3" xfId="4633" xr:uid="{00000000-0005-0000-0000-000024160000}"/>
    <cellStyle name="Total 2 2 5 2 5" xfId="950" xr:uid="{00000000-0005-0000-0000-000025160000}"/>
    <cellStyle name="Total 2 2 5 2 5 2" xfId="2857" xr:uid="{00000000-0005-0000-0000-000026160000}"/>
    <cellStyle name="Total 2 2 5 2 5 3" xfId="4754" xr:uid="{00000000-0005-0000-0000-000027160000}"/>
    <cellStyle name="Total 2 2 5 2 6" xfId="1282" xr:uid="{00000000-0005-0000-0000-000028160000}"/>
    <cellStyle name="Total 2 2 5 2 6 2" xfId="3189" xr:uid="{00000000-0005-0000-0000-000029160000}"/>
    <cellStyle name="Total 2 2 5 2 6 3" xfId="5086" xr:uid="{00000000-0005-0000-0000-00002A160000}"/>
    <cellStyle name="Total 2 2 5 2 7" xfId="1803" xr:uid="{00000000-0005-0000-0000-00002B160000}"/>
    <cellStyle name="Total 2 2 5 2 7 2" xfId="3710" xr:uid="{00000000-0005-0000-0000-00002C160000}"/>
    <cellStyle name="Total 2 2 5 2 7 3" xfId="5607" xr:uid="{00000000-0005-0000-0000-00002D160000}"/>
    <cellStyle name="Total 2 2 5 2 8" xfId="2112" xr:uid="{00000000-0005-0000-0000-00002E160000}"/>
    <cellStyle name="Total 2 2 5 2 8 2" xfId="4019" xr:uid="{00000000-0005-0000-0000-00002F160000}"/>
    <cellStyle name="Total 2 2 5 2 8 3" xfId="5916" xr:uid="{00000000-0005-0000-0000-000030160000}"/>
    <cellStyle name="Total 2 2 5 2 9" xfId="236" xr:uid="{00000000-0005-0000-0000-000031160000}"/>
    <cellStyle name="Total 2 2 5 3" xfId="463" xr:uid="{00000000-0005-0000-0000-000032160000}"/>
    <cellStyle name="Total 2 2 5 3 2" xfId="1364" xr:uid="{00000000-0005-0000-0000-000033160000}"/>
    <cellStyle name="Total 2 2 5 3 2 2" xfId="3271" xr:uid="{00000000-0005-0000-0000-000034160000}"/>
    <cellStyle name="Total 2 2 5 3 2 3" xfId="5168" xr:uid="{00000000-0005-0000-0000-000035160000}"/>
    <cellStyle name="Total 2 2 5 3 3" xfId="1691" xr:uid="{00000000-0005-0000-0000-000036160000}"/>
    <cellStyle name="Total 2 2 5 3 3 2" xfId="3598" xr:uid="{00000000-0005-0000-0000-000037160000}"/>
    <cellStyle name="Total 2 2 5 3 3 3" xfId="5495" xr:uid="{00000000-0005-0000-0000-000038160000}"/>
    <cellStyle name="Total 2 2 5 3 4" xfId="1885" xr:uid="{00000000-0005-0000-0000-000039160000}"/>
    <cellStyle name="Total 2 2 5 3 4 2" xfId="3792" xr:uid="{00000000-0005-0000-0000-00003A160000}"/>
    <cellStyle name="Total 2 2 5 3 4 3" xfId="5689" xr:uid="{00000000-0005-0000-0000-00003B160000}"/>
    <cellStyle name="Total 2 2 5 3 5" xfId="2194" xr:uid="{00000000-0005-0000-0000-00003C160000}"/>
    <cellStyle name="Total 2 2 5 3 5 2" xfId="4101" xr:uid="{00000000-0005-0000-0000-00003D160000}"/>
    <cellStyle name="Total 2 2 5 3 5 3" xfId="5998" xr:uid="{00000000-0005-0000-0000-00003E160000}"/>
    <cellStyle name="Total 2 2 5 3 6" xfId="2370" xr:uid="{00000000-0005-0000-0000-00003F160000}"/>
    <cellStyle name="Total 2 2 5 3 7" xfId="4267" xr:uid="{00000000-0005-0000-0000-000040160000}"/>
    <cellStyle name="Total 2 2 5 4" xfId="608" xr:uid="{00000000-0005-0000-0000-000041160000}"/>
    <cellStyle name="Total 2 2 5 4 2" xfId="2515" xr:uid="{00000000-0005-0000-0000-000042160000}"/>
    <cellStyle name="Total 2 2 5 4 3" xfId="4412" xr:uid="{00000000-0005-0000-0000-000043160000}"/>
    <cellStyle name="Total 2 2 5 5" xfId="768" xr:uid="{00000000-0005-0000-0000-000044160000}"/>
    <cellStyle name="Total 2 2 5 5 2" xfId="2675" xr:uid="{00000000-0005-0000-0000-000045160000}"/>
    <cellStyle name="Total 2 2 5 5 3" xfId="4572" xr:uid="{00000000-0005-0000-0000-000046160000}"/>
    <cellStyle name="Total 2 2 5 6" xfId="873" xr:uid="{00000000-0005-0000-0000-000047160000}"/>
    <cellStyle name="Total 2 2 5 6 2" xfId="2780" xr:uid="{00000000-0005-0000-0000-000048160000}"/>
    <cellStyle name="Total 2 2 5 6 3" xfId="4677" xr:uid="{00000000-0005-0000-0000-000049160000}"/>
    <cellStyle name="Total 2 2 5 7" xfId="1022" xr:uid="{00000000-0005-0000-0000-00004A160000}"/>
    <cellStyle name="Total 2 2 5 7 2" xfId="2929" xr:uid="{00000000-0005-0000-0000-00004B160000}"/>
    <cellStyle name="Total 2 2 5 7 3" xfId="4826" xr:uid="{00000000-0005-0000-0000-00004C160000}"/>
    <cellStyle name="Total 2 2 5 8" xfId="1126" xr:uid="{00000000-0005-0000-0000-00004D160000}"/>
    <cellStyle name="Total 2 2 5 8 2" xfId="3033" xr:uid="{00000000-0005-0000-0000-00004E160000}"/>
    <cellStyle name="Total 2 2 5 8 3" xfId="4930" xr:uid="{00000000-0005-0000-0000-00004F160000}"/>
    <cellStyle name="Total 2 2 5 9" xfId="1214" xr:uid="{00000000-0005-0000-0000-000050160000}"/>
    <cellStyle name="Total 2 2 5 9 2" xfId="3121" xr:uid="{00000000-0005-0000-0000-000051160000}"/>
    <cellStyle name="Total 2 2 5 9 3" xfId="5018" xr:uid="{00000000-0005-0000-0000-000052160000}"/>
    <cellStyle name="Total 2 2 6" xfId="338" xr:uid="{00000000-0005-0000-0000-000053160000}"/>
    <cellStyle name="Total 2 2 6 10" xfId="2063" xr:uid="{00000000-0005-0000-0000-000054160000}"/>
    <cellStyle name="Total 2 2 6 10 2" xfId="3970" xr:uid="{00000000-0005-0000-0000-000055160000}"/>
    <cellStyle name="Total 2 2 6 10 3" xfId="5867" xr:uid="{00000000-0005-0000-0000-000056160000}"/>
    <cellStyle name="Total 2 2 6 11" xfId="252" xr:uid="{00000000-0005-0000-0000-000057160000}"/>
    <cellStyle name="Total 2 2 6 2" xfId="491" xr:uid="{00000000-0005-0000-0000-000058160000}"/>
    <cellStyle name="Total 2 2 6 2 2" xfId="1392" xr:uid="{00000000-0005-0000-0000-000059160000}"/>
    <cellStyle name="Total 2 2 6 2 2 2" xfId="3299" xr:uid="{00000000-0005-0000-0000-00005A160000}"/>
    <cellStyle name="Total 2 2 6 2 2 3" xfId="5196" xr:uid="{00000000-0005-0000-0000-00005B160000}"/>
    <cellStyle name="Total 2 2 6 2 3" xfId="1719" xr:uid="{00000000-0005-0000-0000-00005C160000}"/>
    <cellStyle name="Total 2 2 6 2 3 2" xfId="3626" xr:uid="{00000000-0005-0000-0000-00005D160000}"/>
    <cellStyle name="Total 2 2 6 2 3 3" xfId="5523" xr:uid="{00000000-0005-0000-0000-00005E160000}"/>
    <cellStyle name="Total 2 2 6 2 4" xfId="1913" xr:uid="{00000000-0005-0000-0000-00005F160000}"/>
    <cellStyle name="Total 2 2 6 2 4 2" xfId="3820" xr:uid="{00000000-0005-0000-0000-000060160000}"/>
    <cellStyle name="Total 2 2 6 2 4 3" xfId="5717" xr:uid="{00000000-0005-0000-0000-000061160000}"/>
    <cellStyle name="Total 2 2 6 2 5" xfId="2222" xr:uid="{00000000-0005-0000-0000-000062160000}"/>
    <cellStyle name="Total 2 2 6 2 5 2" xfId="4129" xr:uid="{00000000-0005-0000-0000-000063160000}"/>
    <cellStyle name="Total 2 2 6 2 5 3" xfId="6026" xr:uid="{00000000-0005-0000-0000-000064160000}"/>
    <cellStyle name="Total 2 2 6 2 6" xfId="2398" xr:uid="{00000000-0005-0000-0000-000065160000}"/>
    <cellStyle name="Total 2 2 6 2 7" xfId="4295" xr:uid="{00000000-0005-0000-0000-000066160000}"/>
    <cellStyle name="Total 2 2 6 3" xfId="636" xr:uid="{00000000-0005-0000-0000-000067160000}"/>
    <cellStyle name="Total 2 2 6 3 2" xfId="2543" xr:uid="{00000000-0005-0000-0000-000068160000}"/>
    <cellStyle name="Total 2 2 6 3 3" xfId="4440" xr:uid="{00000000-0005-0000-0000-000069160000}"/>
    <cellStyle name="Total 2 2 6 4" xfId="790" xr:uid="{00000000-0005-0000-0000-00006A160000}"/>
    <cellStyle name="Total 2 2 6 4 2" xfId="2697" xr:uid="{00000000-0005-0000-0000-00006B160000}"/>
    <cellStyle name="Total 2 2 6 4 3" xfId="4594" xr:uid="{00000000-0005-0000-0000-00006C160000}"/>
    <cellStyle name="Total 2 2 6 5" xfId="901" xr:uid="{00000000-0005-0000-0000-00006D160000}"/>
    <cellStyle name="Total 2 2 6 5 2" xfId="2808" xr:uid="{00000000-0005-0000-0000-00006E160000}"/>
    <cellStyle name="Total 2 2 6 5 3" xfId="4705" xr:uid="{00000000-0005-0000-0000-00006F160000}"/>
    <cellStyle name="Total 2 2 6 6" xfId="1050" xr:uid="{00000000-0005-0000-0000-000070160000}"/>
    <cellStyle name="Total 2 2 6 6 2" xfId="2957" xr:uid="{00000000-0005-0000-0000-000071160000}"/>
    <cellStyle name="Total 2 2 6 6 3" xfId="4854" xr:uid="{00000000-0005-0000-0000-000072160000}"/>
    <cellStyle name="Total 2 2 6 7" xfId="1105" xr:uid="{00000000-0005-0000-0000-000073160000}"/>
    <cellStyle name="Total 2 2 6 7 2" xfId="3012" xr:uid="{00000000-0005-0000-0000-000074160000}"/>
    <cellStyle name="Total 2 2 6 7 3" xfId="4909" xr:uid="{00000000-0005-0000-0000-000075160000}"/>
    <cellStyle name="Total 2 2 6 8" xfId="1236" xr:uid="{00000000-0005-0000-0000-000076160000}"/>
    <cellStyle name="Total 2 2 6 8 2" xfId="3143" xr:uid="{00000000-0005-0000-0000-000077160000}"/>
    <cellStyle name="Total 2 2 6 8 3" xfId="5040" xr:uid="{00000000-0005-0000-0000-000078160000}"/>
    <cellStyle name="Total 2 2 6 9" xfId="1523" xr:uid="{00000000-0005-0000-0000-000079160000}"/>
    <cellStyle name="Total 2 2 6 9 2" xfId="3430" xr:uid="{00000000-0005-0000-0000-00007A160000}"/>
    <cellStyle name="Total 2 2 6 9 3" xfId="5327" xr:uid="{00000000-0005-0000-0000-00007B160000}"/>
    <cellStyle name="Total 2 2 7" xfId="419" xr:uid="{00000000-0005-0000-0000-00007C160000}"/>
    <cellStyle name="Total 2 2 7 2" xfId="1320" xr:uid="{00000000-0005-0000-0000-00007D160000}"/>
    <cellStyle name="Total 2 2 7 2 2" xfId="3227" xr:uid="{00000000-0005-0000-0000-00007E160000}"/>
    <cellStyle name="Total 2 2 7 2 3" xfId="5124" xr:uid="{00000000-0005-0000-0000-00007F160000}"/>
    <cellStyle name="Total 2 2 7 3" xfId="1647" xr:uid="{00000000-0005-0000-0000-000080160000}"/>
    <cellStyle name="Total 2 2 7 3 2" xfId="3554" xr:uid="{00000000-0005-0000-0000-000081160000}"/>
    <cellStyle name="Total 2 2 7 3 3" xfId="5451" xr:uid="{00000000-0005-0000-0000-000082160000}"/>
    <cellStyle name="Total 2 2 7 4" xfId="1841" xr:uid="{00000000-0005-0000-0000-000083160000}"/>
    <cellStyle name="Total 2 2 7 4 2" xfId="3748" xr:uid="{00000000-0005-0000-0000-000084160000}"/>
    <cellStyle name="Total 2 2 7 4 3" xfId="5645" xr:uid="{00000000-0005-0000-0000-000085160000}"/>
    <cellStyle name="Total 2 2 7 5" xfId="2150" xr:uid="{00000000-0005-0000-0000-000086160000}"/>
    <cellStyle name="Total 2 2 7 5 2" xfId="4057" xr:uid="{00000000-0005-0000-0000-000087160000}"/>
    <cellStyle name="Total 2 2 7 5 3" xfId="5954" xr:uid="{00000000-0005-0000-0000-000088160000}"/>
    <cellStyle name="Total 2 2 7 6" xfId="2326" xr:uid="{00000000-0005-0000-0000-000089160000}"/>
    <cellStyle name="Total 2 2 7 7" xfId="4223" xr:uid="{00000000-0005-0000-0000-00008A160000}"/>
    <cellStyle name="Total 2 2 8" xfId="564" xr:uid="{00000000-0005-0000-0000-00008B160000}"/>
    <cellStyle name="Total 2 2 8 2" xfId="2471" xr:uid="{00000000-0005-0000-0000-00008C160000}"/>
    <cellStyle name="Total 2 2 8 3" xfId="4368" xr:uid="{00000000-0005-0000-0000-00008D160000}"/>
    <cellStyle name="Total 2 2 9" xfId="734" xr:uid="{00000000-0005-0000-0000-00008E160000}"/>
    <cellStyle name="Total 2 2 9 2" xfId="2641" xr:uid="{00000000-0005-0000-0000-00008F160000}"/>
    <cellStyle name="Total 2 2 9 3" xfId="4538" xr:uid="{00000000-0005-0000-0000-000090160000}"/>
    <cellStyle name="Total 2 3" xfId="290" xr:uid="{00000000-0005-0000-0000-000091160000}"/>
    <cellStyle name="Total 2 3 10" xfId="1200" xr:uid="{00000000-0005-0000-0000-000092160000}"/>
    <cellStyle name="Total 2 3 10 2" xfId="3107" xr:uid="{00000000-0005-0000-0000-000093160000}"/>
    <cellStyle name="Total 2 3 10 3" xfId="5004" xr:uid="{00000000-0005-0000-0000-000094160000}"/>
    <cellStyle name="Total 2 3 11" xfId="1556" xr:uid="{00000000-0005-0000-0000-000095160000}"/>
    <cellStyle name="Total 2 3 11 2" xfId="3463" xr:uid="{00000000-0005-0000-0000-000096160000}"/>
    <cellStyle name="Total 2 3 11 3" xfId="5360" xr:uid="{00000000-0005-0000-0000-000097160000}"/>
    <cellStyle name="Total 2 3 12" xfId="2015" xr:uid="{00000000-0005-0000-0000-000098160000}"/>
    <cellStyle name="Total 2 3 12 2" xfId="3922" xr:uid="{00000000-0005-0000-0000-000099160000}"/>
    <cellStyle name="Total 2 3 12 3" xfId="5819" xr:uid="{00000000-0005-0000-0000-00009A160000}"/>
    <cellStyle name="Total 2 3 13" xfId="2307" xr:uid="{00000000-0005-0000-0000-00009B160000}"/>
    <cellStyle name="Total 2 3 2" xfId="314" xr:uid="{00000000-0005-0000-0000-00009C160000}"/>
    <cellStyle name="Total 2 3 2 10" xfId="1540" xr:uid="{00000000-0005-0000-0000-00009D160000}"/>
    <cellStyle name="Total 2 3 2 10 2" xfId="3447" xr:uid="{00000000-0005-0000-0000-00009E160000}"/>
    <cellStyle name="Total 2 3 2 10 3" xfId="5344" xr:uid="{00000000-0005-0000-0000-00009F160000}"/>
    <cellStyle name="Total 2 3 2 11" xfId="2039" xr:uid="{00000000-0005-0000-0000-0000A0160000}"/>
    <cellStyle name="Total 2 3 2 11 2" xfId="3946" xr:uid="{00000000-0005-0000-0000-0000A1160000}"/>
    <cellStyle name="Total 2 3 2 11 3" xfId="5843" xr:uid="{00000000-0005-0000-0000-0000A2160000}"/>
    <cellStyle name="Total 2 3 2 12" xfId="247" xr:uid="{00000000-0005-0000-0000-0000A3160000}"/>
    <cellStyle name="Total 2 3 2 2" xfId="391" xr:uid="{00000000-0005-0000-0000-0000A4160000}"/>
    <cellStyle name="Total 2 3 2 2 2" xfId="544" xr:uid="{00000000-0005-0000-0000-0000A5160000}"/>
    <cellStyle name="Total 2 3 2 2 2 2" xfId="1445" xr:uid="{00000000-0005-0000-0000-0000A6160000}"/>
    <cellStyle name="Total 2 3 2 2 2 2 2" xfId="3352" xr:uid="{00000000-0005-0000-0000-0000A7160000}"/>
    <cellStyle name="Total 2 3 2 2 2 2 3" xfId="5249" xr:uid="{00000000-0005-0000-0000-0000A8160000}"/>
    <cellStyle name="Total 2 3 2 2 2 3" xfId="1772" xr:uid="{00000000-0005-0000-0000-0000A9160000}"/>
    <cellStyle name="Total 2 3 2 2 2 3 2" xfId="3679" xr:uid="{00000000-0005-0000-0000-0000AA160000}"/>
    <cellStyle name="Total 2 3 2 2 2 3 3" xfId="5576" xr:uid="{00000000-0005-0000-0000-0000AB160000}"/>
    <cellStyle name="Total 2 3 2 2 2 4" xfId="1966" xr:uid="{00000000-0005-0000-0000-0000AC160000}"/>
    <cellStyle name="Total 2 3 2 2 2 4 2" xfId="3873" xr:uid="{00000000-0005-0000-0000-0000AD160000}"/>
    <cellStyle name="Total 2 3 2 2 2 4 3" xfId="5770" xr:uid="{00000000-0005-0000-0000-0000AE160000}"/>
    <cellStyle name="Total 2 3 2 2 2 5" xfId="2275" xr:uid="{00000000-0005-0000-0000-0000AF160000}"/>
    <cellStyle name="Total 2 3 2 2 2 5 2" xfId="4182" xr:uid="{00000000-0005-0000-0000-0000B0160000}"/>
    <cellStyle name="Total 2 3 2 2 2 5 3" xfId="6079" xr:uid="{00000000-0005-0000-0000-0000B1160000}"/>
    <cellStyle name="Total 2 3 2 2 2 6" xfId="2451" xr:uid="{00000000-0005-0000-0000-0000B2160000}"/>
    <cellStyle name="Total 2 3 2 2 2 7" xfId="4348" xr:uid="{00000000-0005-0000-0000-0000B3160000}"/>
    <cellStyle name="Total 2 3 2 2 3" xfId="684" xr:uid="{00000000-0005-0000-0000-0000B4160000}"/>
    <cellStyle name="Total 2 3 2 2 3 2" xfId="2591" xr:uid="{00000000-0005-0000-0000-0000B5160000}"/>
    <cellStyle name="Total 2 3 2 2 3 3" xfId="4488" xr:uid="{00000000-0005-0000-0000-0000B6160000}"/>
    <cellStyle name="Total 2 3 2 2 4" xfId="833" xr:uid="{00000000-0005-0000-0000-0000B7160000}"/>
    <cellStyle name="Total 2 3 2 2 4 2" xfId="2740" xr:uid="{00000000-0005-0000-0000-0000B8160000}"/>
    <cellStyle name="Total 2 3 2 2 4 3" xfId="4637" xr:uid="{00000000-0005-0000-0000-0000B9160000}"/>
    <cellStyle name="Total 2 3 2 2 5" xfId="954" xr:uid="{00000000-0005-0000-0000-0000BA160000}"/>
    <cellStyle name="Total 2 3 2 2 5 2" xfId="2861" xr:uid="{00000000-0005-0000-0000-0000BB160000}"/>
    <cellStyle name="Total 2 3 2 2 5 3" xfId="4758" xr:uid="{00000000-0005-0000-0000-0000BC160000}"/>
    <cellStyle name="Total 2 3 2 2 6" xfId="1286" xr:uid="{00000000-0005-0000-0000-0000BD160000}"/>
    <cellStyle name="Total 2 3 2 2 6 2" xfId="3193" xr:uid="{00000000-0005-0000-0000-0000BE160000}"/>
    <cellStyle name="Total 2 3 2 2 6 3" xfId="5090" xr:uid="{00000000-0005-0000-0000-0000BF160000}"/>
    <cellStyle name="Total 2 3 2 2 7" xfId="1807" xr:uid="{00000000-0005-0000-0000-0000C0160000}"/>
    <cellStyle name="Total 2 3 2 2 7 2" xfId="3714" xr:uid="{00000000-0005-0000-0000-0000C1160000}"/>
    <cellStyle name="Total 2 3 2 2 7 3" xfId="5611" xr:uid="{00000000-0005-0000-0000-0000C2160000}"/>
    <cellStyle name="Total 2 3 2 2 8" xfId="2116" xr:uid="{00000000-0005-0000-0000-0000C3160000}"/>
    <cellStyle name="Total 2 3 2 2 8 2" xfId="4023" xr:uid="{00000000-0005-0000-0000-0000C4160000}"/>
    <cellStyle name="Total 2 3 2 2 8 3" xfId="5920" xr:uid="{00000000-0005-0000-0000-0000C5160000}"/>
    <cellStyle name="Total 2 3 2 2 9" xfId="238" xr:uid="{00000000-0005-0000-0000-0000C6160000}"/>
    <cellStyle name="Total 2 3 2 3" xfId="467" xr:uid="{00000000-0005-0000-0000-0000C7160000}"/>
    <cellStyle name="Total 2 3 2 3 2" xfId="1368" xr:uid="{00000000-0005-0000-0000-0000C8160000}"/>
    <cellStyle name="Total 2 3 2 3 2 2" xfId="3275" xr:uid="{00000000-0005-0000-0000-0000C9160000}"/>
    <cellStyle name="Total 2 3 2 3 2 3" xfId="5172" xr:uid="{00000000-0005-0000-0000-0000CA160000}"/>
    <cellStyle name="Total 2 3 2 3 3" xfId="1695" xr:uid="{00000000-0005-0000-0000-0000CB160000}"/>
    <cellStyle name="Total 2 3 2 3 3 2" xfId="3602" xr:uid="{00000000-0005-0000-0000-0000CC160000}"/>
    <cellStyle name="Total 2 3 2 3 3 3" xfId="5499" xr:uid="{00000000-0005-0000-0000-0000CD160000}"/>
    <cellStyle name="Total 2 3 2 3 4" xfId="1889" xr:uid="{00000000-0005-0000-0000-0000CE160000}"/>
    <cellStyle name="Total 2 3 2 3 4 2" xfId="3796" xr:uid="{00000000-0005-0000-0000-0000CF160000}"/>
    <cellStyle name="Total 2 3 2 3 4 3" xfId="5693" xr:uid="{00000000-0005-0000-0000-0000D0160000}"/>
    <cellStyle name="Total 2 3 2 3 5" xfId="2198" xr:uid="{00000000-0005-0000-0000-0000D1160000}"/>
    <cellStyle name="Total 2 3 2 3 5 2" xfId="4105" xr:uid="{00000000-0005-0000-0000-0000D2160000}"/>
    <cellStyle name="Total 2 3 2 3 5 3" xfId="6002" xr:uid="{00000000-0005-0000-0000-0000D3160000}"/>
    <cellStyle name="Total 2 3 2 3 6" xfId="2374" xr:uid="{00000000-0005-0000-0000-0000D4160000}"/>
    <cellStyle name="Total 2 3 2 3 7" xfId="4271" xr:uid="{00000000-0005-0000-0000-0000D5160000}"/>
    <cellStyle name="Total 2 3 2 4" xfId="612" xr:uid="{00000000-0005-0000-0000-0000D6160000}"/>
    <cellStyle name="Total 2 3 2 4 2" xfId="2519" xr:uid="{00000000-0005-0000-0000-0000D7160000}"/>
    <cellStyle name="Total 2 3 2 4 3" xfId="4416" xr:uid="{00000000-0005-0000-0000-0000D8160000}"/>
    <cellStyle name="Total 2 3 2 5" xfId="772" xr:uid="{00000000-0005-0000-0000-0000D9160000}"/>
    <cellStyle name="Total 2 3 2 5 2" xfId="2679" xr:uid="{00000000-0005-0000-0000-0000DA160000}"/>
    <cellStyle name="Total 2 3 2 5 3" xfId="4576" xr:uid="{00000000-0005-0000-0000-0000DB160000}"/>
    <cellStyle name="Total 2 3 2 6" xfId="877" xr:uid="{00000000-0005-0000-0000-0000DC160000}"/>
    <cellStyle name="Total 2 3 2 6 2" xfId="2784" xr:uid="{00000000-0005-0000-0000-0000DD160000}"/>
    <cellStyle name="Total 2 3 2 6 3" xfId="4681" xr:uid="{00000000-0005-0000-0000-0000DE160000}"/>
    <cellStyle name="Total 2 3 2 7" xfId="1026" xr:uid="{00000000-0005-0000-0000-0000DF160000}"/>
    <cellStyle name="Total 2 3 2 7 2" xfId="2933" xr:uid="{00000000-0005-0000-0000-0000E0160000}"/>
    <cellStyle name="Total 2 3 2 7 3" xfId="4830" xr:uid="{00000000-0005-0000-0000-0000E1160000}"/>
    <cellStyle name="Total 2 3 2 8" xfId="1123" xr:uid="{00000000-0005-0000-0000-0000E2160000}"/>
    <cellStyle name="Total 2 3 2 8 2" xfId="3030" xr:uid="{00000000-0005-0000-0000-0000E3160000}"/>
    <cellStyle name="Total 2 3 2 8 3" xfId="4927" xr:uid="{00000000-0005-0000-0000-0000E4160000}"/>
    <cellStyle name="Total 2 3 2 9" xfId="1218" xr:uid="{00000000-0005-0000-0000-0000E5160000}"/>
    <cellStyle name="Total 2 3 2 9 2" xfId="3125" xr:uid="{00000000-0005-0000-0000-0000E6160000}"/>
    <cellStyle name="Total 2 3 2 9 3" xfId="5022" xr:uid="{00000000-0005-0000-0000-0000E7160000}"/>
    <cellStyle name="Total 2 3 3" xfId="342" xr:uid="{00000000-0005-0000-0000-0000E8160000}"/>
    <cellStyle name="Total 2 3 3 10" xfId="2067" xr:uid="{00000000-0005-0000-0000-0000E9160000}"/>
    <cellStyle name="Total 2 3 3 10 2" xfId="3974" xr:uid="{00000000-0005-0000-0000-0000EA160000}"/>
    <cellStyle name="Total 2 3 3 10 3" xfId="5871" xr:uid="{00000000-0005-0000-0000-0000EB160000}"/>
    <cellStyle name="Total 2 3 3 11" xfId="214" xr:uid="{00000000-0005-0000-0000-0000EC160000}"/>
    <cellStyle name="Total 2 3 3 2" xfId="495" xr:uid="{00000000-0005-0000-0000-0000ED160000}"/>
    <cellStyle name="Total 2 3 3 2 2" xfId="1396" xr:uid="{00000000-0005-0000-0000-0000EE160000}"/>
    <cellStyle name="Total 2 3 3 2 2 2" xfId="3303" xr:uid="{00000000-0005-0000-0000-0000EF160000}"/>
    <cellStyle name="Total 2 3 3 2 2 3" xfId="5200" xr:uid="{00000000-0005-0000-0000-0000F0160000}"/>
    <cellStyle name="Total 2 3 3 2 3" xfId="1723" xr:uid="{00000000-0005-0000-0000-0000F1160000}"/>
    <cellStyle name="Total 2 3 3 2 3 2" xfId="3630" xr:uid="{00000000-0005-0000-0000-0000F2160000}"/>
    <cellStyle name="Total 2 3 3 2 3 3" xfId="5527" xr:uid="{00000000-0005-0000-0000-0000F3160000}"/>
    <cellStyle name="Total 2 3 3 2 4" xfId="1917" xr:uid="{00000000-0005-0000-0000-0000F4160000}"/>
    <cellStyle name="Total 2 3 3 2 4 2" xfId="3824" xr:uid="{00000000-0005-0000-0000-0000F5160000}"/>
    <cellStyle name="Total 2 3 3 2 4 3" xfId="5721" xr:uid="{00000000-0005-0000-0000-0000F6160000}"/>
    <cellStyle name="Total 2 3 3 2 5" xfId="2226" xr:uid="{00000000-0005-0000-0000-0000F7160000}"/>
    <cellStyle name="Total 2 3 3 2 5 2" xfId="4133" xr:uid="{00000000-0005-0000-0000-0000F8160000}"/>
    <cellStyle name="Total 2 3 3 2 5 3" xfId="6030" xr:uid="{00000000-0005-0000-0000-0000F9160000}"/>
    <cellStyle name="Total 2 3 3 2 6" xfId="2402" xr:uid="{00000000-0005-0000-0000-0000FA160000}"/>
    <cellStyle name="Total 2 3 3 2 7" xfId="4299" xr:uid="{00000000-0005-0000-0000-0000FB160000}"/>
    <cellStyle name="Total 2 3 3 3" xfId="640" xr:uid="{00000000-0005-0000-0000-0000FC160000}"/>
    <cellStyle name="Total 2 3 3 3 2" xfId="2547" xr:uid="{00000000-0005-0000-0000-0000FD160000}"/>
    <cellStyle name="Total 2 3 3 3 3" xfId="4444" xr:uid="{00000000-0005-0000-0000-0000FE160000}"/>
    <cellStyle name="Total 2 3 3 4" xfId="794" xr:uid="{00000000-0005-0000-0000-0000FF160000}"/>
    <cellStyle name="Total 2 3 3 4 2" xfId="2701" xr:uid="{00000000-0005-0000-0000-000000170000}"/>
    <cellStyle name="Total 2 3 3 4 3" xfId="4598" xr:uid="{00000000-0005-0000-0000-000001170000}"/>
    <cellStyle name="Total 2 3 3 5" xfId="905" xr:uid="{00000000-0005-0000-0000-000002170000}"/>
    <cellStyle name="Total 2 3 3 5 2" xfId="2812" xr:uid="{00000000-0005-0000-0000-000003170000}"/>
    <cellStyle name="Total 2 3 3 5 3" xfId="4709" xr:uid="{00000000-0005-0000-0000-000004170000}"/>
    <cellStyle name="Total 2 3 3 6" xfId="1054" xr:uid="{00000000-0005-0000-0000-000005170000}"/>
    <cellStyle name="Total 2 3 3 6 2" xfId="2961" xr:uid="{00000000-0005-0000-0000-000006170000}"/>
    <cellStyle name="Total 2 3 3 6 3" xfId="4858" xr:uid="{00000000-0005-0000-0000-000007170000}"/>
    <cellStyle name="Total 2 3 3 7" xfId="1102" xr:uid="{00000000-0005-0000-0000-000008170000}"/>
    <cellStyle name="Total 2 3 3 7 2" xfId="3009" xr:uid="{00000000-0005-0000-0000-000009170000}"/>
    <cellStyle name="Total 2 3 3 7 3" xfId="4906" xr:uid="{00000000-0005-0000-0000-00000A170000}"/>
    <cellStyle name="Total 2 3 3 8" xfId="1240" xr:uid="{00000000-0005-0000-0000-00000B170000}"/>
    <cellStyle name="Total 2 3 3 8 2" xfId="3147" xr:uid="{00000000-0005-0000-0000-00000C170000}"/>
    <cellStyle name="Total 2 3 3 8 3" xfId="5044" xr:uid="{00000000-0005-0000-0000-00000D170000}"/>
    <cellStyle name="Total 2 3 3 9" xfId="1520" xr:uid="{00000000-0005-0000-0000-00000E170000}"/>
    <cellStyle name="Total 2 3 3 9 2" xfId="3427" xr:uid="{00000000-0005-0000-0000-00000F170000}"/>
    <cellStyle name="Total 2 3 3 9 3" xfId="5324" xr:uid="{00000000-0005-0000-0000-000010170000}"/>
    <cellStyle name="Total 2 3 4" xfId="443" xr:uid="{00000000-0005-0000-0000-000011170000}"/>
    <cellStyle name="Total 2 3 4 2" xfId="1344" xr:uid="{00000000-0005-0000-0000-000012170000}"/>
    <cellStyle name="Total 2 3 4 2 2" xfId="3251" xr:uid="{00000000-0005-0000-0000-000013170000}"/>
    <cellStyle name="Total 2 3 4 2 3" xfId="5148" xr:uid="{00000000-0005-0000-0000-000014170000}"/>
    <cellStyle name="Total 2 3 4 3" xfId="1671" xr:uid="{00000000-0005-0000-0000-000015170000}"/>
    <cellStyle name="Total 2 3 4 3 2" xfId="3578" xr:uid="{00000000-0005-0000-0000-000016170000}"/>
    <cellStyle name="Total 2 3 4 3 3" xfId="5475" xr:uid="{00000000-0005-0000-0000-000017170000}"/>
    <cellStyle name="Total 2 3 4 4" xfId="1865" xr:uid="{00000000-0005-0000-0000-000018170000}"/>
    <cellStyle name="Total 2 3 4 4 2" xfId="3772" xr:uid="{00000000-0005-0000-0000-000019170000}"/>
    <cellStyle name="Total 2 3 4 4 3" xfId="5669" xr:uid="{00000000-0005-0000-0000-00001A170000}"/>
    <cellStyle name="Total 2 3 4 5" xfId="2174" xr:uid="{00000000-0005-0000-0000-00001B170000}"/>
    <cellStyle name="Total 2 3 4 5 2" xfId="4081" xr:uid="{00000000-0005-0000-0000-00001C170000}"/>
    <cellStyle name="Total 2 3 4 5 3" xfId="5978" xr:uid="{00000000-0005-0000-0000-00001D170000}"/>
    <cellStyle name="Total 2 3 4 6" xfId="2350" xr:uid="{00000000-0005-0000-0000-00001E170000}"/>
    <cellStyle name="Total 2 3 4 7" xfId="4247" xr:uid="{00000000-0005-0000-0000-00001F170000}"/>
    <cellStyle name="Total 2 3 5" xfId="588" xr:uid="{00000000-0005-0000-0000-000020170000}"/>
    <cellStyle name="Total 2 3 5 2" xfId="2495" xr:uid="{00000000-0005-0000-0000-000021170000}"/>
    <cellStyle name="Total 2 3 5 3" xfId="4392" xr:uid="{00000000-0005-0000-0000-000022170000}"/>
    <cellStyle name="Total 2 3 6" xfId="754" xr:uid="{00000000-0005-0000-0000-000023170000}"/>
    <cellStyle name="Total 2 3 6 2" xfId="2661" xr:uid="{00000000-0005-0000-0000-000024170000}"/>
    <cellStyle name="Total 2 3 6 3" xfId="4558" xr:uid="{00000000-0005-0000-0000-000025170000}"/>
    <cellStyle name="Total 2 3 7" xfId="853" xr:uid="{00000000-0005-0000-0000-000026170000}"/>
    <cellStyle name="Total 2 3 7 2" xfId="2760" xr:uid="{00000000-0005-0000-0000-000027170000}"/>
    <cellStyle name="Total 2 3 7 3" xfId="4657" xr:uid="{00000000-0005-0000-0000-000028170000}"/>
    <cellStyle name="Total 2 3 8" xfId="1002" xr:uid="{00000000-0005-0000-0000-000029170000}"/>
    <cellStyle name="Total 2 3 8 2" xfId="2909" xr:uid="{00000000-0005-0000-0000-00002A170000}"/>
    <cellStyle name="Total 2 3 8 3" xfId="4806" xr:uid="{00000000-0005-0000-0000-00002B170000}"/>
    <cellStyle name="Total 2 3 9" xfId="1140" xr:uid="{00000000-0005-0000-0000-00002C170000}"/>
    <cellStyle name="Total 2 3 9 2" xfId="3047" xr:uid="{00000000-0005-0000-0000-00002D170000}"/>
    <cellStyle name="Total 2 3 9 3" xfId="4944" xr:uid="{00000000-0005-0000-0000-00002E170000}"/>
    <cellStyle name="Total 2 4" xfId="275" xr:uid="{00000000-0005-0000-0000-00002F170000}"/>
    <cellStyle name="Total 2 4 10" xfId="1598" xr:uid="{00000000-0005-0000-0000-000030170000}"/>
    <cellStyle name="Total 2 4 10 2" xfId="3505" xr:uid="{00000000-0005-0000-0000-000031170000}"/>
    <cellStyle name="Total 2 4 10 3" xfId="5402" xr:uid="{00000000-0005-0000-0000-000032170000}"/>
    <cellStyle name="Total 2 4 11" xfId="2000" xr:uid="{00000000-0005-0000-0000-000033170000}"/>
    <cellStyle name="Total 2 4 11 2" xfId="3907" xr:uid="{00000000-0005-0000-0000-000034170000}"/>
    <cellStyle name="Total 2 4 11 3" xfId="5804" xr:uid="{00000000-0005-0000-0000-000035170000}"/>
    <cellStyle name="Total 2 4 12" xfId="195" xr:uid="{00000000-0005-0000-0000-000036170000}"/>
    <cellStyle name="Total 2 4 2" xfId="369" xr:uid="{00000000-0005-0000-0000-000037170000}"/>
    <cellStyle name="Total 2 4 2 2" xfId="522" xr:uid="{00000000-0005-0000-0000-000038170000}"/>
    <cellStyle name="Total 2 4 2 2 2" xfId="1423" xr:uid="{00000000-0005-0000-0000-000039170000}"/>
    <cellStyle name="Total 2 4 2 2 2 2" xfId="3330" xr:uid="{00000000-0005-0000-0000-00003A170000}"/>
    <cellStyle name="Total 2 4 2 2 2 3" xfId="5227" xr:uid="{00000000-0005-0000-0000-00003B170000}"/>
    <cellStyle name="Total 2 4 2 2 3" xfId="1750" xr:uid="{00000000-0005-0000-0000-00003C170000}"/>
    <cellStyle name="Total 2 4 2 2 3 2" xfId="3657" xr:uid="{00000000-0005-0000-0000-00003D170000}"/>
    <cellStyle name="Total 2 4 2 2 3 3" xfId="5554" xr:uid="{00000000-0005-0000-0000-00003E170000}"/>
    <cellStyle name="Total 2 4 2 2 4" xfId="1944" xr:uid="{00000000-0005-0000-0000-00003F170000}"/>
    <cellStyle name="Total 2 4 2 2 4 2" xfId="3851" xr:uid="{00000000-0005-0000-0000-000040170000}"/>
    <cellStyle name="Total 2 4 2 2 4 3" xfId="5748" xr:uid="{00000000-0005-0000-0000-000041170000}"/>
    <cellStyle name="Total 2 4 2 2 5" xfId="2253" xr:uid="{00000000-0005-0000-0000-000042170000}"/>
    <cellStyle name="Total 2 4 2 2 5 2" xfId="4160" xr:uid="{00000000-0005-0000-0000-000043170000}"/>
    <cellStyle name="Total 2 4 2 2 5 3" xfId="6057" xr:uid="{00000000-0005-0000-0000-000044170000}"/>
    <cellStyle name="Total 2 4 2 2 6" xfId="2429" xr:uid="{00000000-0005-0000-0000-000045170000}"/>
    <cellStyle name="Total 2 4 2 2 7" xfId="4326" xr:uid="{00000000-0005-0000-0000-000046170000}"/>
    <cellStyle name="Total 2 4 2 3" xfId="662" xr:uid="{00000000-0005-0000-0000-000047170000}"/>
    <cellStyle name="Total 2 4 2 3 2" xfId="2569" xr:uid="{00000000-0005-0000-0000-000048170000}"/>
    <cellStyle name="Total 2 4 2 3 3" xfId="4466" xr:uid="{00000000-0005-0000-0000-000049170000}"/>
    <cellStyle name="Total 2 4 2 4" xfId="817" xr:uid="{00000000-0005-0000-0000-00004A170000}"/>
    <cellStyle name="Total 2 4 2 4 2" xfId="2724" xr:uid="{00000000-0005-0000-0000-00004B170000}"/>
    <cellStyle name="Total 2 4 2 4 3" xfId="4621" xr:uid="{00000000-0005-0000-0000-00004C170000}"/>
    <cellStyle name="Total 2 4 2 5" xfId="932" xr:uid="{00000000-0005-0000-0000-00004D170000}"/>
    <cellStyle name="Total 2 4 2 5 2" xfId="2839" xr:uid="{00000000-0005-0000-0000-00004E170000}"/>
    <cellStyle name="Total 2 4 2 5 3" xfId="4736" xr:uid="{00000000-0005-0000-0000-00004F170000}"/>
    <cellStyle name="Total 2 4 2 6" xfId="1264" xr:uid="{00000000-0005-0000-0000-000050170000}"/>
    <cellStyle name="Total 2 4 2 6 2" xfId="3171" xr:uid="{00000000-0005-0000-0000-000051170000}"/>
    <cellStyle name="Total 2 4 2 6 3" xfId="5068" xr:uid="{00000000-0005-0000-0000-000052170000}"/>
    <cellStyle name="Total 2 4 2 7" xfId="1500" xr:uid="{00000000-0005-0000-0000-000053170000}"/>
    <cellStyle name="Total 2 4 2 7 2" xfId="3407" xr:uid="{00000000-0005-0000-0000-000054170000}"/>
    <cellStyle name="Total 2 4 2 7 3" xfId="5304" xr:uid="{00000000-0005-0000-0000-000055170000}"/>
    <cellStyle name="Total 2 4 2 8" xfId="2094" xr:uid="{00000000-0005-0000-0000-000056170000}"/>
    <cellStyle name="Total 2 4 2 8 2" xfId="4001" xr:uid="{00000000-0005-0000-0000-000057170000}"/>
    <cellStyle name="Total 2 4 2 8 3" xfId="5898" xr:uid="{00000000-0005-0000-0000-000058170000}"/>
    <cellStyle name="Total 2 4 2 9" xfId="177" xr:uid="{00000000-0005-0000-0000-000059170000}"/>
    <cellStyle name="Total 2 4 3" xfId="428" xr:uid="{00000000-0005-0000-0000-00005A170000}"/>
    <cellStyle name="Total 2 4 3 2" xfId="1329" xr:uid="{00000000-0005-0000-0000-00005B170000}"/>
    <cellStyle name="Total 2 4 3 2 2" xfId="3236" xr:uid="{00000000-0005-0000-0000-00005C170000}"/>
    <cellStyle name="Total 2 4 3 2 3" xfId="5133" xr:uid="{00000000-0005-0000-0000-00005D170000}"/>
    <cellStyle name="Total 2 4 3 3" xfId="1656" xr:uid="{00000000-0005-0000-0000-00005E170000}"/>
    <cellStyle name="Total 2 4 3 3 2" xfId="3563" xr:uid="{00000000-0005-0000-0000-00005F170000}"/>
    <cellStyle name="Total 2 4 3 3 3" xfId="5460" xr:uid="{00000000-0005-0000-0000-000060170000}"/>
    <cellStyle name="Total 2 4 3 4" xfId="1850" xr:uid="{00000000-0005-0000-0000-000061170000}"/>
    <cellStyle name="Total 2 4 3 4 2" xfId="3757" xr:uid="{00000000-0005-0000-0000-000062170000}"/>
    <cellStyle name="Total 2 4 3 4 3" xfId="5654" xr:uid="{00000000-0005-0000-0000-000063170000}"/>
    <cellStyle name="Total 2 4 3 5" xfId="2159" xr:uid="{00000000-0005-0000-0000-000064170000}"/>
    <cellStyle name="Total 2 4 3 5 2" xfId="4066" xr:uid="{00000000-0005-0000-0000-000065170000}"/>
    <cellStyle name="Total 2 4 3 5 3" xfId="5963" xr:uid="{00000000-0005-0000-0000-000066170000}"/>
    <cellStyle name="Total 2 4 3 6" xfId="2335" xr:uid="{00000000-0005-0000-0000-000067170000}"/>
    <cellStyle name="Total 2 4 3 7" xfId="4232" xr:uid="{00000000-0005-0000-0000-000068170000}"/>
    <cellStyle name="Total 2 4 4" xfId="573" xr:uid="{00000000-0005-0000-0000-000069170000}"/>
    <cellStyle name="Total 2 4 4 2" xfId="2480" xr:uid="{00000000-0005-0000-0000-00006A170000}"/>
    <cellStyle name="Total 2 4 4 3" xfId="4377" xr:uid="{00000000-0005-0000-0000-00006B170000}"/>
    <cellStyle name="Total 2 4 5" xfId="742" xr:uid="{00000000-0005-0000-0000-00006C170000}"/>
    <cellStyle name="Total 2 4 5 2" xfId="2649" xr:uid="{00000000-0005-0000-0000-00006D170000}"/>
    <cellStyle name="Total 2 4 5 3" xfId="4546" xr:uid="{00000000-0005-0000-0000-00006E170000}"/>
    <cellStyle name="Total 2 4 6" xfId="711" xr:uid="{00000000-0005-0000-0000-00006F170000}"/>
    <cellStyle name="Total 2 4 6 2" xfId="2618" xr:uid="{00000000-0005-0000-0000-000070170000}"/>
    <cellStyle name="Total 2 4 6 3" xfId="4515" xr:uid="{00000000-0005-0000-0000-000071170000}"/>
    <cellStyle name="Total 2 4 7" xfId="987" xr:uid="{00000000-0005-0000-0000-000072170000}"/>
    <cellStyle name="Total 2 4 7 2" xfId="2894" xr:uid="{00000000-0005-0000-0000-000073170000}"/>
    <cellStyle name="Total 2 4 7 3" xfId="4791" xr:uid="{00000000-0005-0000-0000-000074170000}"/>
    <cellStyle name="Total 2 4 8" xfId="1150" xr:uid="{00000000-0005-0000-0000-000075170000}"/>
    <cellStyle name="Total 2 4 8 2" xfId="3057" xr:uid="{00000000-0005-0000-0000-000076170000}"/>
    <cellStyle name="Total 2 4 8 3" xfId="4954" xr:uid="{00000000-0005-0000-0000-000077170000}"/>
    <cellStyle name="Total 2 4 9" xfId="1188" xr:uid="{00000000-0005-0000-0000-000078170000}"/>
    <cellStyle name="Total 2 4 9 2" xfId="3095" xr:uid="{00000000-0005-0000-0000-000079170000}"/>
    <cellStyle name="Total 2 4 9 3" xfId="4992" xr:uid="{00000000-0005-0000-0000-00007A170000}"/>
    <cellStyle name="Total 2 5" xfId="360" xr:uid="{00000000-0005-0000-0000-00007B170000}"/>
    <cellStyle name="Total 2 5 10" xfId="223" xr:uid="{00000000-0005-0000-0000-00007C170000}"/>
    <cellStyle name="Total 2 5 2" xfId="513" xr:uid="{00000000-0005-0000-0000-00007D170000}"/>
    <cellStyle name="Total 2 5 2 2" xfId="1463" xr:uid="{00000000-0005-0000-0000-00007E170000}"/>
    <cellStyle name="Total 2 5 2 2 2" xfId="1790" xr:uid="{00000000-0005-0000-0000-00007F170000}"/>
    <cellStyle name="Total 2 5 2 2 2 2" xfId="3697" xr:uid="{00000000-0005-0000-0000-000080170000}"/>
    <cellStyle name="Total 2 5 2 2 2 3" xfId="5594" xr:uid="{00000000-0005-0000-0000-000081170000}"/>
    <cellStyle name="Total 2 5 2 2 3" xfId="1984" xr:uid="{00000000-0005-0000-0000-000082170000}"/>
    <cellStyle name="Total 2 5 2 2 3 2" xfId="3891" xr:uid="{00000000-0005-0000-0000-000083170000}"/>
    <cellStyle name="Total 2 5 2 2 3 3" xfId="5788" xr:uid="{00000000-0005-0000-0000-000084170000}"/>
    <cellStyle name="Total 2 5 2 2 4" xfId="2293" xr:uid="{00000000-0005-0000-0000-000085170000}"/>
    <cellStyle name="Total 2 5 2 2 4 2" xfId="4200" xr:uid="{00000000-0005-0000-0000-000086170000}"/>
    <cellStyle name="Total 2 5 2 2 4 3" xfId="6097" xr:uid="{00000000-0005-0000-0000-000087170000}"/>
    <cellStyle name="Total 2 5 2 2 5" xfId="3370" xr:uid="{00000000-0005-0000-0000-000088170000}"/>
    <cellStyle name="Total 2 5 2 2 6" xfId="5267" xr:uid="{00000000-0005-0000-0000-000089170000}"/>
    <cellStyle name="Total 2 5 2 3" xfId="1304" xr:uid="{00000000-0005-0000-0000-00008A170000}"/>
    <cellStyle name="Total 2 5 2 3 2" xfId="3211" xr:uid="{00000000-0005-0000-0000-00008B170000}"/>
    <cellStyle name="Total 2 5 2 3 3" xfId="5108" xr:uid="{00000000-0005-0000-0000-00008C170000}"/>
    <cellStyle name="Total 2 5 2 4" xfId="1631" xr:uid="{00000000-0005-0000-0000-00008D170000}"/>
    <cellStyle name="Total 2 5 2 4 2" xfId="3538" xr:uid="{00000000-0005-0000-0000-00008E170000}"/>
    <cellStyle name="Total 2 5 2 4 3" xfId="5435" xr:uid="{00000000-0005-0000-0000-00008F170000}"/>
    <cellStyle name="Total 2 5 2 5" xfId="1825" xr:uid="{00000000-0005-0000-0000-000090170000}"/>
    <cellStyle name="Total 2 5 2 5 2" xfId="3732" xr:uid="{00000000-0005-0000-0000-000091170000}"/>
    <cellStyle name="Total 2 5 2 5 3" xfId="5629" xr:uid="{00000000-0005-0000-0000-000092170000}"/>
    <cellStyle name="Total 2 5 2 6" xfId="2134" xr:uid="{00000000-0005-0000-0000-000093170000}"/>
    <cellStyle name="Total 2 5 2 6 2" xfId="4041" xr:uid="{00000000-0005-0000-0000-000094170000}"/>
    <cellStyle name="Total 2 5 2 6 3" xfId="5938" xr:uid="{00000000-0005-0000-0000-000095170000}"/>
    <cellStyle name="Total 2 5 2 7" xfId="2420" xr:uid="{00000000-0005-0000-0000-000096170000}"/>
    <cellStyle name="Total 2 5 2 8" xfId="4317" xr:uid="{00000000-0005-0000-0000-000097170000}"/>
    <cellStyle name="Total 2 5 3" xfId="809" xr:uid="{00000000-0005-0000-0000-000098170000}"/>
    <cellStyle name="Total 2 5 3 2" xfId="1414" xr:uid="{00000000-0005-0000-0000-000099170000}"/>
    <cellStyle name="Total 2 5 3 2 2" xfId="3321" xr:uid="{00000000-0005-0000-0000-00009A170000}"/>
    <cellStyle name="Total 2 5 3 2 3" xfId="5218" xr:uid="{00000000-0005-0000-0000-00009B170000}"/>
    <cellStyle name="Total 2 5 3 3" xfId="1741" xr:uid="{00000000-0005-0000-0000-00009C170000}"/>
    <cellStyle name="Total 2 5 3 3 2" xfId="3648" xr:uid="{00000000-0005-0000-0000-00009D170000}"/>
    <cellStyle name="Total 2 5 3 3 3" xfId="5545" xr:uid="{00000000-0005-0000-0000-00009E170000}"/>
    <cellStyle name="Total 2 5 3 4" xfId="1935" xr:uid="{00000000-0005-0000-0000-00009F170000}"/>
    <cellStyle name="Total 2 5 3 4 2" xfId="3842" xr:uid="{00000000-0005-0000-0000-0000A0170000}"/>
    <cellStyle name="Total 2 5 3 4 3" xfId="5739" xr:uid="{00000000-0005-0000-0000-0000A1170000}"/>
    <cellStyle name="Total 2 5 3 5" xfId="2244" xr:uid="{00000000-0005-0000-0000-0000A2170000}"/>
    <cellStyle name="Total 2 5 3 5 2" xfId="4151" xr:uid="{00000000-0005-0000-0000-0000A3170000}"/>
    <cellStyle name="Total 2 5 3 5 3" xfId="6048" xr:uid="{00000000-0005-0000-0000-0000A4170000}"/>
    <cellStyle name="Total 2 5 3 6" xfId="2716" xr:uid="{00000000-0005-0000-0000-0000A5170000}"/>
    <cellStyle name="Total 2 5 3 7" xfId="4613" xr:uid="{00000000-0005-0000-0000-0000A6170000}"/>
    <cellStyle name="Total 2 5 4" xfId="923" xr:uid="{00000000-0005-0000-0000-0000A7170000}"/>
    <cellStyle name="Total 2 5 4 2" xfId="2830" xr:uid="{00000000-0005-0000-0000-0000A8170000}"/>
    <cellStyle name="Total 2 5 4 3" xfId="4727" xr:uid="{00000000-0005-0000-0000-0000A9170000}"/>
    <cellStyle name="Total 2 5 5" xfId="1255" xr:uid="{00000000-0005-0000-0000-0000AA170000}"/>
    <cellStyle name="Total 2 5 5 2" xfId="3162" xr:uid="{00000000-0005-0000-0000-0000AB170000}"/>
    <cellStyle name="Total 2 5 5 3" xfId="5059" xr:uid="{00000000-0005-0000-0000-0000AC170000}"/>
    <cellStyle name="Total 2 5 6" xfId="1609" xr:uid="{00000000-0005-0000-0000-0000AD170000}"/>
    <cellStyle name="Total 2 5 6 2" xfId="3516" xr:uid="{00000000-0005-0000-0000-0000AE170000}"/>
    <cellStyle name="Total 2 5 6 3" xfId="5413" xr:uid="{00000000-0005-0000-0000-0000AF170000}"/>
    <cellStyle name="Total 2 5 7" xfId="1467" xr:uid="{00000000-0005-0000-0000-0000B0170000}"/>
    <cellStyle name="Total 2 5 7 2" xfId="3374" xr:uid="{00000000-0005-0000-0000-0000B1170000}"/>
    <cellStyle name="Total 2 5 7 3" xfId="5271" xr:uid="{00000000-0005-0000-0000-0000B2170000}"/>
    <cellStyle name="Total 2 5 8" xfId="2085" xr:uid="{00000000-0005-0000-0000-0000B3170000}"/>
    <cellStyle name="Total 2 5 8 2" xfId="3992" xr:uid="{00000000-0005-0000-0000-0000B4170000}"/>
    <cellStyle name="Total 2 5 8 3" xfId="5889" xr:uid="{00000000-0005-0000-0000-0000B5170000}"/>
    <cellStyle name="Total 2 5 9" xfId="2306" xr:uid="{00000000-0005-0000-0000-0000B6170000}"/>
    <cellStyle name="Total 2 6" xfId="706" xr:uid="{00000000-0005-0000-0000-0000B7170000}"/>
    <cellStyle name="Total 2 6 2" xfId="1309" xr:uid="{00000000-0005-0000-0000-0000B8170000}"/>
    <cellStyle name="Total 2 6 2 2" xfId="3216" xr:uid="{00000000-0005-0000-0000-0000B9170000}"/>
    <cellStyle name="Total 2 6 2 3" xfId="5113" xr:uid="{00000000-0005-0000-0000-0000BA170000}"/>
    <cellStyle name="Total 2 6 3" xfId="1636" xr:uid="{00000000-0005-0000-0000-0000BB170000}"/>
    <cellStyle name="Total 2 6 3 2" xfId="3543" xr:uid="{00000000-0005-0000-0000-0000BC170000}"/>
    <cellStyle name="Total 2 6 3 3" xfId="5440" xr:uid="{00000000-0005-0000-0000-0000BD170000}"/>
    <cellStyle name="Total 2 6 4" xfId="1830" xr:uid="{00000000-0005-0000-0000-0000BE170000}"/>
    <cellStyle name="Total 2 6 4 2" xfId="3737" xr:uid="{00000000-0005-0000-0000-0000BF170000}"/>
    <cellStyle name="Total 2 6 4 3" xfId="5634" xr:uid="{00000000-0005-0000-0000-0000C0170000}"/>
    <cellStyle name="Total 2 6 5" xfId="2139" xr:uid="{00000000-0005-0000-0000-0000C1170000}"/>
    <cellStyle name="Total 2 6 5 2" xfId="4046" xr:uid="{00000000-0005-0000-0000-0000C2170000}"/>
    <cellStyle name="Total 2 6 5 3" xfId="5943" xr:uid="{00000000-0005-0000-0000-0000C3170000}"/>
    <cellStyle name="Total 2 6 6" xfId="2613" xr:uid="{00000000-0005-0000-0000-0000C4170000}"/>
    <cellStyle name="Total 2 6 7" xfId="4510" xr:uid="{00000000-0005-0000-0000-0000C5170000}"/>
    <cellStyle name="Total 2 7" xfId="1172" xr:uid="{00000000-0005-0000-0000-0000C6170000}"/>
    <cellStyle name="Total 2 7 2" xfId="3079" xr:uid="{00000000-0005-0000-0000-0000C7170000}"/>
    <cellStyle name="Total 2 7 3" xfId="4976" xr:uid="{00000000-0005-0000-0000-0000C8170000}"/>
    <cellStyle name="Total 2 8" xfId="1624" xr:uid="{00000000-0005-0000-0000-0000C9170000}"/>
    <cellStyle name="Total 2 8 2" xfId="3531" xr:uid="{00000000-0005-0000-0000-0000CA170000}"/>
    <cellStyle name="Total 2 8 3" xfId="5428" xr:uid="{00000000-0005-0000-0000-0000CB170000}"/>
    <cellStyle name="Total 2 9" xfId="1573" xr:uid="{00000000-0005-0000-0000-0000CC170000}"/>
    <cellStyle name="Total 2 9 2" xfId="3480" xr:uid="{00000000-0005-0000-0000-0000CD170000}"/>
    <cellStyle name="Total 2 9 3" xfId="5377" xr:uid="{00000000-0005-0000-0000-0000CE170000}"/>
    <cellStyle name="Warning Text 1" xfId="157" xr:uid="{00000000-0005-0000-0000-0000CF170000}"/>
    <cellStyle name="Warning Text 2" xfId="158" xr:uid="{00000000-0005-0000-0000-0000D0170000}"/>
    <cellStyle name="Warning Text 2 2" xfId="159" xr:uid="{00000000-0005-0000-0000-0000D1170000}"/>
  </cellStyles>
  <dxfs count="0"/>
  <tableStyles count="0" defaultTableStyle="TableStyleMedium2" defaultPivotStyle="PivotStyleLight16"/>
  <colors>
    <mruColors>
      <color rgb="FFE808E8"/>
      <color rgb="FF66FFFF"/>
      <color rgb="FF00FFFF"/>
      <color rgb="FF996633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2034540</xdr:colOff>
      <xdr:row>0</xdr:row>
      <xdr:rowOff>0</xdr:rowOff>
    </xdr:from>
    <xdr:to>
      <xdr:col>1</xdr:col>
      <xdr:colOff>2034540</xdr:colOff>
      <xdr:row>7</xdr:row>
      <xdr:rowOff>63736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0BA111-C643-4619-90C8-1F74528EB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5690" y="0"/>
          <a:ext cx="0" cy="139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2034540</xdr:colOff>
      <xdr:row>0</xdr:row>
      <xdr:rowOff>0</xdr:rowOff>
    </xdr:from>
    <xdr:to>
      <xdr:col>1</xdr:col>
      <xdr:colOff>2034540</xdr:colOff>
      <xdr:row>7</xdr:row>
      <xdr:rowOff>63736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F64390-FEA3-4EEE-86DC-FBBA1CEFC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5690" y="0"/>
          <a:ext cx="0" cy="2359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466725</xdr:colOff>
      <xdr:row>7</xdr:row>
      <xdr:rowOff>200024</xdr:rowOff>
    </xdr:from>
    <xdr:to>
      <xdr:col>3</xdr:col>
      <xdr:colOff>819150</xdr:colOff>
      <xdr:row>9</xdr:row>
      <xdr:rowOff>57149</xdr:rowOff>
    </xdr:to>
    <xdr:pic>
      <xdr:nvPicPr>
        <xdr:cNvPr id="10" name="Picture 9" descr="Related image">
          <a:extLst>
            <a:ext uri="{FF2B5EF4-FFF2-40B4-BE49-F238E27FC236}">
              <a16:creationId xmlns:a16="http://schemas.microsoft.com/office/drawing/2014/main" id="{CD490B68-1257-40F2-B056-CDDDD5FF2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3238499"/>
          <a:ext cx="3524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1514475</xdr:colOff>
      <xdr:row>5</xdr:row>
      <xdr:rowOff>190500</xdr:rowOff>
    </xdr:from>
    <xdr:to>
      <xdr:col>5</xdr:col>
      <xdr:colOff>314325</xdr:colOff>
      <xdr:row>7</xdr:row>
      <xdr:rowOff>47625</xdr:rowOff>
    </xdr:to>
    <xdr:pic>
      <xdr:nvPicPr>
        <xdr:cNvPr id="11" name="Picture 10" descr="Related image">
          <a:extLst>
            <a:ext uri="{FF2B5EF4-FFF2-40B4-BE49-F238E27FC236}">
              <a16:creationId xmlns:a16="http://schemas.microsoft.com/office/drawing/2014/main" id="{41DD97D6-C08B-4CCD-8F6D-E96E3C112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2733675"/>
          <a:ext cx="3524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476250</xdr:colOff>
      <xdr:row>8</xdr:row>
      <xdr:rowOff>209550</xdr:rowOff>
    </xdr:from>
    <xdr:to>
      <xdr:col>3</xdr:col>
      <xdr:colOff>828675</xdr:colOff>
      <xdr:row>9</xdr:row>
      <xdr:rowOff>314325</xdr:rowOff>
    </xdr:to>
    <xdr:pic>
      <xdr:nvPicPr>
        <xdr:cNvPr id="12" name="Picture 11" descr="Related image">
          <a:extLst>
            <a:ext uri="{FF2B5EF4-FFF2-40B4-BE49-F238E27FC236}">
              <a16:creationId xmlns:a16="http://schemas.microsoft.com/office/drawing/2014/main" id="{4C0A1F9D-20EF-47DF-A415-F72453B69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3495675"/>
          <a:ext cx="3524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1524000</xdr:colOff>
      <xdr:row>7</xdr:row>
      <xdr:rowOff>200025</xdr:rowOff>
    </xdr:from>
    <xdr:to>
      <xdr:col>5</xdr:col>
      <xdr:colOff>323850</xdr:colOff>
      <xdr:row>9</xdr:row>
      <xdr:rowOff>57150</xdr:rowOff>
    </xdr:to>
    <xdr:pic>
      <xdr:nvPicPr>
        <xdr:cNvPr id="13" name="Picture 12" descr="Related image">
          <a:extLst>
            <a:ext uri="{FF2B5EF4-FFF2-40B4-BE49-F238E27FC236}">
              <a16:creationId xmlns:a16="http://schemas.microsoft.com/office/drawing/2014/main" id="{D8161352-B5A6-4030-83B7-18EA2F9C2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3238500"/>
          <a:ext cx="3524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1524000</xdr:colOff>
      <xdr:row>6</xdr:row>
      <xdr:rowOff>209550</xdr:rowOff>
    </xdr:from>
    <xdr:to>
      <xdr:col>5</xdr:col>
      <xdr:colOff>323850</xdr:colOff>
      <xdr:row>8</xdr:row>
      <xdr:rowOff>66675</xdr:rowOff>
    </xdr:to>
    <xdr:pic>
      <xdr:nvPicPr>
        <xdr:cNvPr id="14" name="Picture 13" descr="Related image">
          <a:extLst>
            <a:ext uri="{FF2B5EF4-FFF2-40B4-BE49-F238E27FC236}">
              <a16:creationId xmlns:a16="http://schemas.microsoft.com/office/drawing/2014/main" id="{FA7F0122-D3E4-4F45-BD75-856AA6BF5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3000375"/>
          <a:ext cx="3524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1514475</xdr:colOff>
      <xdr:row>4</xdr:row>
      <xdr:rowOff>219075</xdr:rowOff>
    </xdr:from>
    <xdr:to>
      <xdr:col>5</xdr:col>
      <xdr:colOff>314325</xdr:colOff>
      <xdr:row>6</xdr:row>
      <xdr:rowOff>76200</xdr:rowOff>
    </xdr:to>
    <xdr:pic>
      <xdr:nvPicPr>
        <xdr:cNvPr id="15" name="Picture 14" descr="Related image">
          <a:extLst>
            <a:ext uri="{FF2B5EF4-FFF2-40B4-BE49-F238E27FC236}">
              <a16:creationId xmlns:a16="http://schemas.microsoft.com/office/drawing/2014/main" id="{4BD1102C-842F-4B41-B3F0-90731F8E0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5075" y="2514600"/>
          <a:ext cx="3524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1524000</xdr:colOff>
      <xdr:row>8</xdr:row>
      <xdr:rowOff>200025</xdr:rowOff>
    </xdr:from>
    <xdr:to>
      <xdr:col>5</xdr:col>
      <xdr:colOff>323850</xdr:colOff>
      <xdr:row>9</xdr:row>
      <xdr:rowOff>304800</xdr:rowOff>
    </xdr:to>
    <xdr:pic>
      <xdr:nvPicPr>
        <xdr:cNvPr id="16" name="Picture 15" descr="Related image">
          <a:extLst>
            <a:ext uri="{FF2B5EF4-FFF2-40B4-BE49-F238E27FC236}">
              <a16:creationId xmlns:a16="http://schemas.microsoft.com/office/drawing/2014/main" id="{2D1EA8F3-C561-4831-934B-C44FD8716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3486150"/>
          <a:ext cx="3524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3415665</xdr:colOff>
      <xdr:row>21</xdr:row>
      <xdr:rowOff>0</xdr:rowOff>
    </xdr:from>
    <xdr:to>
      <xdr:col>1</xdr:col>
      <xdr:colOff>3415665</xdr:colOff>
      <xdr:row>27</xdr:row>
      <xdr:rowOff>28462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342C51-5400-4065-9572-A2247EE01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7190" y="4905375"/>
          <a:ext cx="0" cy="2104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134</xdr:row>
      <xdr:rowOff>0</xdr:rowOff>
    </xdr:from>
    <xdr:to>
      <xdr:col>9</xdr:col>
      <xdr:colOff>114300</xdr:colOff>
      <xdr:row>136</xdr:row>
      <xdr:rowOff>63500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993B030C-3D6C-42AD-B3A1-D2E4F840A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50" y="126977775"/>
          <a:ext cx="600075" cy="57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2981325</xdr:colOff>
      <xdr:row>0</xdr:row>
      <xdr:rowOff>161925</xdr:rowOff>
    </xdr:from>
    <xdr:to>
      <xdr:col>0</xdr:col>
      <xdr:colOff>3686175</xdr:colOff>
      <xdr:row>2</xdr:row>
      <xdr:rowOff>196850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5B6A3353-E12D-45D9-A075-CDAF03F93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2667000"/>
          <a:ext cx="704850" cy="69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3257551</xdr:colOff>
      <xdr:row>34</xdr:row>
      <xdr:rowOff>0</xdr:rowOff>
    </xdr:from>
    <xdr:to>
      <xdr:col>0</xdr:col>
      <xdr:colOff>3743325</xdr:colOff>
      <xdr:row>38</xdr:row>
      <xdr:rowOff>77569</xdr:rowOff>
    </xdr:to>
    <xdr:pic>
      <xdr:nvPicPr>
        <xdr:cNvPr id="2" name="Picture 1" descr="Image result for email">
          <a:extLst>
            <a:ext uri="{FF2B5EF4-FFF2-40B4-BE49-F238E27FC236}">
              <a16:creationId xmlns:a16="http://schemas.microsoft.com/office/drawing/2014/main" id="{12512751-9CFF-49B0-A74E-4F2EF8FAC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1" y="13420725"/>
          <a:ext cx="552449" cy="839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3257551</xdr:colOff>
      <xdr:row>34</xdr:row>
      <xdr:rowOff>0</xdr:rowOff>
    </xdr:from>
    <xdr:to>
      <xdr:col>0</xdr:col>
      <xdr:colOff>3810000</xdr:colOff>
      <xdr:row>38</xdr:row>
      <xdr:rowOff>77569</xdr:rowOff>
    </xdr:to>
    <xdr:pic>
      <xdr:nvPicPr>
        <xdr:cNvPr id="4" name="Picture 3" descr="Image result for email">
          <a:extLst>
            <a:ext uri="{FF2B5EF4-FFF2-40B4-BE49-F238E27FC236}">
              <a16:creationId xmlns:a16="http://schemas.microsoft.com/office/drawing/2014/main" id="{DAD228CF-B65E-48E7-B9FC-FB16E71B3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1" y="13420725"/>
          <a:ext cx="552449" cy="839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ST\I-Asia%20Master%20Land%20Cost%20Winter%20OCT%2014%20to%20MAR%2015%20(Updated%2023%20Sep%20201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LAND CHART"/>
      <sheetName val="OTHER VEHICLES"/>
      <sheetName val="I-Transfers Prices"/>
      <sheetName val="I-Excursions Prices"/>
      <sheetName val="SIC EXCURSIONS"/>
      <sheetName val="ENHANCEMENT "/>
    </sheetNames>
    <sheetDataSet>
      <sheetData sheetId="0">
        <row r="15">
          <cell r="C15">
            <v>2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tabSelected="1" zoomScaleNormal="100" workbookViewId="0"/>
  </sheetViews>
  <sheetFormatPr defaultColWidth="7.28515625" defaultRowHeight="13.5" x14ac:dyDescent="0.25"/>
  <cols>
    <col min="1" max="1" width="13.5703125" style="219" customWidth="1"/>
    <col min="2" max="2" width="61.140625" style="124" customWidth="1"/>
    <col min="3" max="3" width="17.7109375" style="124" customWidth="1"/>
    <col min="4" max="4" width="19.5703125" style="129" customWidth="1"/>
    <col min="5" max="5" width="23.28515625" style="129" customWidth="1"/>
    <col min="6" max="6" width="27.7109375" style="129" customWidth="1"/>
    <col min="7" max="7" width="16.140625" style="119" customWidth="1"/>
    <col min="8" max="8" width="13.85546875" style="119" customWidth="1"/>
    <col min="9" max="9" width="14" style="119" customWidth="1"/>
    <col min="10" max="10" width="14.28515625" style="119" customWidth="1"/>
    <col min="11" max="237" width="7.28515625" style="119"/>
    <col min="238" max="238" width="35.7109375" style="119" customWidth="1"/>
    <col min="239" max="239" width="49" style="119" customWidth="1"/>
    <col min="240" max="246" width="9.42578125" style="119" customWidth="1"/>
    <col min="247" max="493" width="7.28515625" style="119"/>
    <col min="494" max="494" width="35.7109375" style="119" customWidth="1"/>
    <col min="495" max="495" width="49" style="119" customWidth="1"/>
    <col min="496" max="502" width="9.42578125" style="119" customWidth="1"/>
    <col min="503" max="749" width="7.28515625" style="119"/>
    <col min="750" max="750" width="35.7109375" style="119" customWidth="1"/>
    <col min="751" max="751" width="49" style="119" customWidth="1"/>
    <col min="752" max="758" width="9.42578125" style="119" customWidth="1"/>
    <col min="759" max="1005" width="7.28515625" style="119"/>
    <col min="1006" max="1006" width="35.7109375" style="119" customWidth="1"/>
    <col min="1007" max="1007" width="49" style="119" customWidth="1"/>
    <col min="1008" max="1014" width="9.42578125" style="119" customWidth="1"/>
    <col min="1015" max="1261" width="7.28515625" style="119"/>
    <col min="1262" max="1262" width="35.7109375" style="119" customWidth="1"/>
    <col min="1263" max="1263" width="49" style="119" customWidth="1"/>
    <col min="1264" max="1270" width="9.42578125" style="119" customWidth="1"/>
    <col min="1271" max="1517" width="7.28515625" style="119"/>
    <col min="1518" max="1518" width="35.7109375" style="119" customWidth="1"/>
    <col min="1519" max="1519" width="49" style="119" customWidth="1"/>
    <col min="1520" max="1526" width="9.42578125" style="119" customWidth="1"/>
    <col min="1527" max="1773" width="7.28515625" style="119"/>
    <col min="1774" max="1774" width="35.7109375" style="119" customWidth="1"/>
    <col min="1775" max="1775" width="49" style="119" customWidth="1"/>
    <col min="1776" max="1782" width="9.42578125" style="119" customWidth="1"/>
    <col min="1783" max="2029" width="7.28515625" style="119"/>
    <col min="2030" max="2030" width="35.7109375" style="119" customWidth="1"/>
    <col min="2031" max="2031" width="49" style="119" customWidth="1"/>
    <col min="2032" max="2038" width="9.42578125" style="119" customWidth="1"/>
    <col min="2039" max="2285" width="7.28515625" style="119"/>
    <col min="2286" max="2286" width="35.7109375" style="119" customWidth="1"/>
    <col min="2287" max="2287" width="49" style="119" customWidth="1"/>
    <col min="2288" max="2294" width="9.42578125" style="119" customWidth="1"/>
    <col min="2295" max="2541" width="7.28515625" style="119"/>
    <col min="2542" max="2542" width="35.7109375" style="119" customWidth="1"/>
    <col min="2543" max="2543" width="49" style="119" customWidth="1"/>
    <col min="2544" max="2550" width="9.42578125" style="119" customWidth="1"/>
    <col min="2551" max="2797" width="7.28515625" style="119"/>
    <col min="2798" max="2798" width="35.7109375" style="119" customWidth="1"/>
    <col min="2799" max="2799" width="49" style="119" customWidth="1"/>
    <col min="2800" max="2806" width="9.42578125" style="119" customWidth="1"/>
    <col min="2807" max="3053" width="7.28515625" style="119"/>
    <col min="3054" max="3054" width="35.7109375" style="119" customWidth="1"/>
    <col min="3055" max="3055" width="49" style="119" customWidth="1"/>
    <col min="3056" max="3062" width="9.42578125" style="119" customWidth="1"/>
    <col min="3063" max="3309" width="7.28515625" style="119"/>
    <col min="3310" max="3310" width="35.7109375" style="119" customWidth="1"/>
    <col min="3311" max="3311" width="49" style="119" customWidth="1"/>
    <col min="3312" max="3318" width="9.42578125" style="119" customWidth="1"/>
    <col min="3319" max="3565" width="7.28515625" style="119"/>
    <col min="3566" max="3566" width="35.7109375" style="119" customWidth="1"/>
    <col min="3567" max="3567" width="49" style="119" customWidth="1"/>
    <col min="3568" max="3574" width="9.42578125" style="119" customWidth="1"/>
    <col min="3575" max="3821" width="7.28515625" style="119"/>
    <col min="3822" max="3822" width="35.7109375" style="119" customWidth="1"/>
    <col min="3823" max="3823" width="49" style="119" customWidth="1"/>
    <col min="3824" max="3830" width="9.42578125" style="119" customWidth="1"/>
    <col min="3831" max="4077" width="7.28515625" style="119"/>
    <col min="4078" max="4078" width="35.7109375" style="119" customWidth="1"/>
    <col min="4079" max="4079" width="49" style="119" customWidth="1"/>
    <col min="4080" max="4086" width="9.42578125" style="119" customWidth="1"/>
    <col min="4087" max="4333" width="7.28515625" style="119"/>
    <col min="4334" max="4334" width="35.7109375" style="119" customWidth="1"/>
    <col min="4335" max="4335" width="49" style="119" customWidth="1"/>
    <col min="4336" max="4342" width="9.42578125" style="119" customWidth="1"/>
    <col min="4343" max="4589" width="7.28515625" style="119"/>
    <col min="4590" max="4590" width="35.7109375" style="119" customWidth="1"/>
    <col min="4591" max="4591" width="49" style="119" customWidth="1"/>
    <col min="4592" max="4598" width="9.42578125" style="119" customWidth="1"/>
    <col min="4599" max="4845" width="7.28515625" style="119"/>
    <col min="4846" max="4846" width="35.7109375" style="119" customWidth="1"/>
    <col min="4847" max="4847" width="49" style="119" customWidth="1"/>
    <col min="4848" max="4854" width="9.42578125" style="119" customWidth="1"/>
    <col min="4855" max="5101" width="7.28515625" style="119"/>
    <col min="5102" max="5102" width="35.7109375" style="119" customWidth="1"/>
    <col min="5103" max="5103" width="49" style="119" customWidth="1"/>
    <col min="5104" max="5110" width="9.42578125" style="119" customWidth="1"/>
    <col min="5111" max="5357" width="7.28515625" style="119"/>
    <col min="5358" max="5358" width="35.7109375" style="119" customWidth="1"/>
    <col min="5359" max="5359" width="49" style="119" customWidth="1"/>
    <col min="5360" max="5366" width="9.42578125" style="119" customWidth="1"/>
    <col min="5367" max="5613" width="7.28515625" style="119"/>
    <col min="5614" max="5614" width="35.7109375" style="119" customWidth="1"/>
    <col min="5615" max="5615" width="49" style="119" customWidth="1"/>
    <col min="5616" max="5622" width="9.42578125" style="119" customWidth="1"/>
    <col min="5623" max="5869" width="7.28515625" style="119"/>
    <col min="5870" max="5870" width="35.7109375" style="119" customWidth="1"/>
    <col min="5871" max="5871" width="49" style="119" customWidth="1"/>
    <col min="5872" max="5878" width="9.42578125" style="119" customWidth="1"/>
    <col min="5879" max="6125" width="7.28515625" style="119"/>
    <col min="6126" max="6126" width="35.7109375" style="119" customWidth="1"/>
    <col min="6127" max="6127" width="49" style="119" customWidth="1"/>
    <col min="6128" max="6134" width="9.42578125" style="119" customWidth="1"/>
    <col min="6135" max="6381" width="7.28515625" style="119"/>
    <col min="6382" max="6382" width="35.7109375" style="119" customWidth="1"/>
    <col min="6383" max="6383" width="49" style="119" customWidth="1"/>
    <col min="6384" max="6390" width="9.42578125" style="119" customWidth="1"/>
    <col min="6391" max="6637" width="7.28515625" style="119"/>
    <col min="6638" max="6638" width="35.7109375" style="119" customWidth="1"/>
    <col min="6639" max="6639" width="49" style="119" customWidth="1"/>
    <col min="6640" max="6646" width="9.42578125" style="119" customWidth="1"/>
    <col min="6647" max="6893" width="7.28515625" style="119"/>
    <col min="6894" max="6894" width="35.7109375" style="119" customWidth="1"/>
    <col min="6895" max="6895" width="49" style="119" customWidth="1"/>
    <col min="6896" max="6902" width="9.42578125" style="119" customWidth="1"/>
    <col min="6903" max="7149" width="7.28515625" style="119"/>
    <col min="7150" max="7150" width="35.7109375" style="119" customWidth="1"/>
    <col min="7151" max="7151" width="49" style="119" customWidth="1"/>
    <col min="7152" max="7158" width="9.42578125" style="119" customWidth="1"/>
    <col min="7159" max="7405" width="7.28515625" style="119"/>
    <col min="7406" max="7406" width="35.7109375" style="119" customWidth="1"/>
    <col min="7407" max="7407" width="49" style="119" customWidth="1"/>
    <col min="7408" max="7414" width="9.42578125" style="119" customWidth="1"/>
    <col min="7415" max="7661" width="7.28515625" style="119"/>
    <col min="7662" max="7662" width="35.7109375" style="119" customWidth="1"/>
    <col min="7663" max="7663" width="49" style="119" customWidth="1"/>
    <col min="7664" max="7670" width="9.42578125" style="119" customWidth="1"/>
    <col min="7671" max="7917" width="7.28515625" style="119"/>
    <col min="7918" max="7918" width="35.7109375" style="119" customWidth="1"/>
    <col min="7919" max="7919" width="49" style="119" customWidth="1"/>
    <col min="7920" max="7926" width="9.42578125" style="119" customWidth="1"/>
    <col min="7927" max="8173" width="7.28515625" style="119"/>
    <col min="8174" max="8174" width="35.7109375" style="119" customWidth="1"/>
    <col min="8175" max="8175" width="49" style="119" customWidth="1"/>
    <col min="8176" max="8182" width="9.42578125" style="119" customWidth="1"/>
    <col min="8183" max="8429" width="7.28515625" style="119"/>
    <col min="8430" max="8430" width="35.7109375" style="119" customWidth="1"/>
    <col min="8431" max="8431" width="49" style="119" customWidth="1"/>
    <col min="8432" max="8438" width="9.42578125" style="119" customWidth="1"/>
    <col min="8439" max="8685" width="7.28515625" style="119"/>
    <col min="8686" max="8686" width="35.7109375" style="119" customWidth="1"/>
    <col min="8687" max="8687" width="49" style="119" customWidth="1"/>
    <col min="8688" max="8694" width="9.42578125" style="119" customWidth="1"/>
    <col min="8695" max="8941" width="7.28515625" style="119"/>
    <col min="8942" max="8942" width="35.7109375" style="119" customWidth="1"/>
    <col min="8943" max="8943" width="49" style="119" customWidth="1"/>
    <col min="8944" max="8950" width="9.42578125" style="119" customWidth="1"/>
    <col min="8951" max="9197" width="7.28515625" style="119"/>
    <col min="9198" max="9198" width="35.7109375" style="119" customWidth="1"/>
    <col min="9199" max="9199" width="49" style="119" customWidth="1"/>
    <col min="9200" max="9206" width="9.42578125" style="119" customWidth="1"/>
    <col min="9207" max="9453" width="7.28515625" style="119"/>
    <col min="9454" max="9454" width="35.7109375" style="119" customWidth="1"/>
    <col min="9455" max="9455" width="49" style="119" customWidth="1"/>
    <col min="9456" max="9462" width="9.42578125" style="119" customWidth="1"/>
    <col min="9463" max="9709" width="7.28515625" style="119"/>
    <col min="9710" max="9710" width="35.7109375" style="119" customWidth="1"/>
    <col min="9711" max="9711" width="49" style="119" customWidth="1"/>
    <col min="9712" max="9718" width="9.42578125" style="119" customWidth="1"/>
    <col min="9719" max="9965" width="7.28515625" style="119"/>
    <col min="9966" max="9966" width="35.7109375" style="119" customWidth="1"/>
    <col min="9967" max="9967" width="49" style="119" customWidth="1"/>
    <col min="9968" max="9974" width="9.42578125" style="119" customWidth="1"/>
    <col min="9975" max="10221" width="7.28515625" style="119"/>
    <col min="10222" max="10222" width="35.7109375" style="119" customWidth="1"/>
    <col min="10223" max="10223" width="49" style="119" customWidth="1"/>
    <col min="10224" max="10230" width="9.42578125" style="119" customWidth="1"/>
    <col min="10231" max="10477" width="7.28515625" style="119"/>
    <col min="10478" max="10478" width="35.7109375" style="119" customWidth="1"/>
    <col min="10479" max="10479" width="49" style="119" customWidth="1"/>
    <col min="10480" max="10486" width="9.42578125" style="119" customWidth="1"/>
    <col min="10487" max="10733" width="7.28515625" style="119"/>
    <col min="10734" max="10734" width="35.7109375" style="119" customWidth="1"/>
    <col min="10735" max="10735" width="49" style="119" customWidth="1"/>
    <col min="10736" max="10742" width="9.42578125" style="119" customWidth="1"/>
    <col min="10743" max="10989" width="7.28515625" style="119"/>
    <col min="10990" max="10990" width="35.7109375" style="119" customWidth="1"/>
    <col min="10991" max="10991" width="49" style="119" customWidth="1"/>
    <col min="10992" max="10998" width="9.42578125" style="119" customWidth="1"/>
    <col min="10999" max="11245" width="7.28515625" style="119"/>
    <col min="11246" max="11246" width="35.7109375" style="119" customWidth="1"/>
    <col min="11247" max="11247" width="49" style="119" customWidth="1"/>
    <col min="11248" max="11254" width="9.42578125" style="119" customWidth="1"/>
    <col min="11255" max="11501" width="7.28515625" style="119"/>
    <col min="11502" max="11502" width="35.7109375" style="119" customWidth="1"/>
    <col min="11503" max="11503" width="49" style="119" customWidth="1"/>
    <col min="11504" max="11510" width="9.42578125" style="119" customWidth="1"/>
    <col min="11511" max="11757" width="7.28515625" style="119"/>
    <col min="11758" max="11758" width="35.7109375" style="119" customWidth="1"/>
    <col min="11759" max="11759" width="49" style="119" customWidth="1"/>
    <col min="11760" max="11766" width="9.42578125" style="119" customWidth="1"/>
    <col min="11767" max="12013" width="7.28515625" style="119"/>
    <col min="12014" max="12014" width="35.7109375" style="119" customWidth="1"/>
    <col min="12015" max="12015" width="49" style="119" customWidth="1"/>
    <col min="12016" max="12022" width="9.42578125" style="119" customWidth="1"/>
    <col min="12023" max="12269" width="7.28515625" style="119"/>
    <col min="12270" max="12270" width="35.7109375" style="119" customWidth="1"/>
    <col min="12271" max="12271" width="49" style="119" customWidth="1"/>
    <col min="12272" max="12278" width="9.42578125" style="119" customWidth="1"/>
    <col min="12279" max="12525" width="7.28515625" style="119"/>
    <col min="12526" max="12526" width="35.7109375" style="119" customWidth="1"/>
    <col min="12527" max="12527" width="49" style="119" customWidth="1"/>
    <col min="12528" max="12534" width="9.42578125" style="119" customWidth="1"/>
    <col min="12535" max="12781" width="7.28515625" style="119"/>
    <col min="12782" max="12782" width="35.7109375" style="119" customWidth="1"/>
    <col min="12783" max="12783" width="49" style="119" customWidth="1"/>
    <col min="12784" max="12790" width="9.42578125" style="119" customWidth="1"/>
    <col min="12791" max="13037" width="7.28515625" style="119"/>
    <col min="13038" max="13038" width="35.7109375" style="119" customWidth="1"/>
    <col min="13039" max="13039" width="49" style="119" customWidth="1"/>
    <col min="13040" max="13046" width="9.42578125" style="119" customWidth="1"/>
    <col min="13047" max="13293" width="7.28515625" style="119"/>
    <col min="13294" max="13294" width="35.7109375" style="119" customWidth="1"/>
    <col min="13295" max="13295" width="49" style="119" customWidth="1"/>
    <col min="13296" max="13302" width="9.42578125" style="119" customWidth="1"/>
    <col min="13303" max="13549" width="7.28515625" style="119"/>
    <col min="13550" max="13550" width="35.7109375" style="119" customWidth="1"/>
    <col min="13551" max="13551" width="49" style="119" customWidth="1"/>
    <col min="13552" max="13558" width="9.42578125" style="119" customWidth="1"/>
    <col min="13559" max="13805" width="7.28515625" style="119"/>
    <col min="13806" max="13806" width="35.7109375" style="119" customWidth="1"/>
    <col min="13807" max="13807" width="49" style="119" customWidth="1"/>
    <col min="13808" max="13814" width="9.42578125" style="119" customWidth="1"/>
    <col min="13815" max="14061" width="7.28515625" style="119"/>
    <col min="14062" max="14062" width="35.7109375" style="119" customWidth="1"/>
    <col min="14063" max="14063" width="49" style="119" customWidth="1"/>
    <col min="14064" max="14070" width="9.42578125" style="119" customWidth="1"/>
    <col min="14071" max="14317" width="7.28515625" style="119"/>
    <col min="14318" max="14318" width="35.7109375" style="119" customWidth="1"/>
    <col min="14319" max="14319" width="49" style="119" customWidth="1"/>
    <col min="14320" max="14326" width="9.42578125" style="119" customWidth="1"/>
    <col min="14327" max="14573" width="7.28515625" style="119"/>
    <col min="14574" max="14574" width="35.7109375" style="119" customWidth="1"/>
    <col min="14575" max="14575" width="49" style="119" customWidth="1"/>
    <col min="14576" max="14582" width="9.42578125" style="119" customWidth="1"/>
    <col min="14583" max="14829" width="7.28515625" style="119"/>
    <col min="14830" max="14830" width="35.7109375" style="119" customWidth="1"/>
    <col min="14831" max="14831" width="49" style="119" customWidth="1"/>
    <col min="14832" max="14838" width="9.42578125" style="119" customWidth="1"/>
    <col min="14839" max="15085" width="7.28515625" style="119"/>
    <col min="15086" max="15086" width="35.7109375" style="119" customWidth="1"/>
    <col min="15087" max="15087" width="49" style="119" customWidth="1"/>
    <col min="15088" max="15094" width="9.42578125" style="119" customWidth="1"/>
    <col min="15095" max="15341" width="7.28515625" style="119"/>
    <col min="15342" max="15342" width="35.7109375" style="119" customWidth="1"/>
    <col min="15343" max="15343" width="49" style="119" customWidth="1"/>
    <col min="15344" max="15350" width="9.42578125" style="119" customWidth="1"/>
    <col min="15351" max="15597" width="7.28515625" style="119"/>
    <col min="15598" max="15598" width="35.7109375" style="119" customWidth="1"/>
    <col min="15599" max="15599" width="49" style="119" customWidth="1"/>
    <col min="15600" max="15606" width="9.42578125" style="119" customWidth="1"/>
    <col min="15607" max="15853" width="7.28515625" style="119"/>
    <col min="15854" max="15854" width="35.7109375" style="119" customWidth="1"/>
    <col min="15855" max="15855" width="49" style="119" customWidth="1"/>
    <col min="15856" max="15862" width="9.42578125" style="119" customWidth="1"/>
    <col min="15863" max="16109" width="7.28515625" style="119"/>
    <col min="16110" max="16110" width="35.7109375" style="119" customWidth="1"/>
    <col min="16111" max="16111" width="49" style="119" customWidth="1"/>
    <col min="16112" max="16118" width="9.42578125" style="119" customWidth="1"/>
    <col min="16119" max="16384" width="7.28515625" style="119"/>
  </cols>
  <sheetData>
    <row r="1" spans="1:6" s="120" customFormat="1" ht="38.25" customHeight="1" x14ac:dyDescent="0.25">
      <c r="A1" s="221"/>
      <c r="B1" s="467" t="s">
        <v>350</v>
      </c>
      <c r="C1" s="468"/>
      <c r="D1" s="468"/>
      <c r="E1" s="468"/>
      <c r="F1" s="469"/>
    </row>
    <row r="2" spans="1:6" s="120" customFormat="1" ht="32.25" customHeight="1" x14ac:dyDescent="0.25">
      <c r="A2" s="221"/>
      <c r="B2" s="470" t="s">
        <v>351</v>
      </c>
      <c r="C2" s="471"/>
      <c r="D2" s="471"/>
      <c r="E2" s="471"/>
      <c r="F2" s="472"/>
    </row>
    <row r="3" spans="1:6" s="120" customFormat="1" ht="32.25" customHeight="1" x14ac:dyDescent="0.25">
      <c r="A3" s="221"/>
      <c r="B3" s="280" t="s">
        <v>212</v>
      </c>
      <c r="C3" s="281"/>
      <c r="D3" s="282" t="s">
        <v>221</v>
      </c>
      <c r="E3" s="473" t="s">
        <v>311</v>
      </c>
      <c r="F3" s="474"/>
    </row>
    <row r="4" spans="1:6" s="120" customFormat="1" ht="20.100000000000001" customHeight="1" x14ac:dyDescent="0.25">
      <c r="A4" s="221"/>
      <c r="B4" s="283" t="s">
        <v>222</v>
      </c>
      <c r="C4" s="284"/>
      <c r="D4" s="285" t="s">
        <v>223</v>
      </c>
      <c r="E4" s="475" t="s">
        <v>224</v>
      </c>
      <c r="F4" s="476"/>
    </row>
    <row r="5" spans="1:6" s="120" customFormat="1" ht="20.100000000000001" customHeight="1" x14ac:dyDescent="0.25">
      <c r="A5" s="221"/>
      <c r="B5" s="286" t="s">
        <v>225</v>
      </c>
      <c r="C5" s="287"/>
      <c r="D5" s="288" t="s">
        <v>226</v>
      </c>
      <c r="E5" s="475" t="s">
        <v>227</v>
      </c>
      <c r="F5" s="476"/>
    </row>
    <row r="6" spans="1:6" s="120" customFormat="1" ht="20.100000000000001" customHeight="1" x14ac:dyDescent="0.25">
      <c r="A6" s="221"/>
      <c r="B6" s="289" t="s">
        <v>228</v>
      </c>
      <c r="C6" s="123"/>
      <c r="D6" s="195"/>
      <c r="E6" s="290"/>
      <c r="F6" s="291"/>
    </row>
    <row r="7" spans="1:6" s="120" customFormat="1" ht="20.100000000000001" customHeight="1" x14ac:dyDescent="0.25">
      <c r="A7" s="221"/>
      <c r="B7" s="292" t="s">
        <v>229</v>
      </c>
      <c r="C7" s="293"/>
      <c r="D7" s="294"/>
      <c r="E7" s="295"/>
      <c r="F7" s="296"/>
    </row>
    <row r="8" spans="1:6" s="120" customFormat="1" ht="20.100000000000001" customHeight="1" x14ac:dyDescent="0.25">
      <c r="A8" s="221"/>
      <c r="B8" s="292" t="s">
        <v>230</v>
      </c>
      <c r="C8" s="287"/>
      <c r="D8" s="295"/>
      <c r="E8" s="195"/>
      <c r="F8" s="297"/>
    </row>
    <row r="9" spans="1:6" s="120" customFormat="1" ht="20.100000000000001" customHeight="1" x14ac:dyDescent="0.25">
      <c r="A9" s="221"/>
      <c r="B9" s="292" t="s">
        <v>231</v>
      </c>
      <c r="C9" s="287"/>
      <c r="D9" s="295"/>
      <c r="E9" s="295"/>
      <c r="F9" s="296"/>
    </row>
    <row r="10" spans="1:6" s="120" customFormat="1" ht="30.75" customHeight="1" thickBot="1" x14ac:dyDescent="0.3">
      <c r="A10" s="221"/>
      <c r="B10" s="463" t="s">
        <v>109</v>
      </c>
      <c r="C10" s="464"/>
      <c r="D10" s="298"/>
      <c r="E10" s="298"/>
      <c r="F10" s="299"/>
    </row>
    <row r="11" spans="1:6" s="120" customFormat="1" ht="12" customHeight="1" thickBot="1" x14ac:dyDescent="0.3">
      <c r="A11" s="221"/>
      <c r="B11" s="196"/>
      <c r="C11" s="196"/>
      <c r="D11" s="196"/>
      <c r="E11" s="196"/>
      <c r="F11" s="196"/>
    </row>
    <row r="12" spans="1:6" s="120" customFormat="1" ht="27" customHeight="1" x14ac:dyDescent="0.25">
      <c r="A12" s="221"/>
      <c r="B12" s="238" t="s">
        <v>313</v>
      </c>
      <c r="C12" s="239" t="s">
        <v>67</v>
      </c>
      <c r="D12" s="461" t="s">
        <v>310</v>
      </c>
      <c r="E12" s="462"/>
      <c r="F12" s="240" t="s">
        <v>107</v>
      </c>
    </row>
    <row r="13" spans="1:6" s="120" customFormat="1" ht="27.75" customHeight="1" x14ac:dyDescent="0.25">
      <c r="A13" s="221"/>
      <c r="B13" s="241" t="s">
        <v>312</v>
      </c>
      <c r="C13" s="242" t="s">
        <v>91</v>
      </c>
      <c r="D13" s="243" t="s">
        <v>221</v>
      </c>
      <c r="E13" s="244" t="s">
        <v>311</v>
      </c>
      <c r="F13" s="245" t="s">
        <v>108</v>
      </c>
    </row>
    <row r="14" spans="1:6" ht="23.25" customHeight="1" x14ac:dyDescent="0.25">
      <c r="A14" s="334"/>
      <c r="B14" s="300" t="s">
        <v>95</v>
      </c>
      <c r="C14" s="301"/>
      <c r="D14" s="302"/>
      <c r="E14" s="303"/>
      <c r="F14" s="304">
        <v>1.3</v>
      </c>
    </row>
    <row r="15" spans="1:6" x14ac:dyDescent="0.25">
      <c r="B15" s="261" t="s">
        <v>87</v>
      </c>
      <c r="C15" s="262" t="s">
        <v>92</v>
      </c>
      <c r="D15" s="198">
        <v>46.730769230769234</v>
      </c>
      <c r="E15" s="220">
        <v>86.538461538461533</v>
      </c>
      <c r="F15" s="260">
        <v>46.730769230769234</v>
      </c>
    </row>
    <row r="16" spans="1:6" x14ac:dyDescent="0.25">
      <c r="B16" s="247" t="s">
        <v>88</v>
      </c>
      <c r="C16" s="263" t="s">
        <v>93</v>
      </c>
      <c r="D16" s="259">
        <v>67.5</v>
      </c>
      <c r="E16" s="264">
        <v>125</v>
      </c>
      <c r="F16" s="265">
        <v>57.115384615384613</v>
      </c>
    </row>
    <row r="17" spans="1:6" x14ac:dyDescent="0.25">
      <c r="B17" s="249" t="s">
        <v>232</v>
      </c>
      <c r="C17" s="248" t="s">
        <v>93</v>
      </c>
      <c r="D17" s="259">
        <v>93.461538461538467</v>
      </c>
      <c r="E17" s="264">
        <v>173.07692307692307</v>
      </c>
      <c r="F17" s="260">
        <v>83.07692307692308</v>
      </c>
    </row>
    <row r="18" spans="1:6" ht="17.25" customHeight="1" x14ac:dyDescent="0.25">
      <c r="B18" s="247" t="s">
        <v>89</v>
      </c>
      <c r="C18" s="263" t="s">
        <v>94</v>
      </c>
      <c r="D18" s="259">
        <v>62.307692307692307</v>
      </c>
      <c r="E18" s="264">
        <v>105.76923076923076</v>
      </c>
      <c r="F18" s="265">
        <v>51.92307692307692</v>
      </c>
    </row>
    <row r="19" spans="1:6" x14ac:dyDescent="0.25">
      <c r="B19" s="247" t="s">
        <v>90</v>
      </c>
      <c r="C19" s="263" t="s">
        <v>94</v>
      </c>
      <c r="D19" s="259">
        <v>129.80769230769229</v>
      </c>
      <c r="E19" s="264">
        <v>240.38461538461539</v>
      </c>
      <c r="F19" s="265">
        <v>115</v>
      </c>
    </row>
    <row r="20" spans="1:6" ht="14.25" customHeight="1" x14ac:dyDescent="0.25">
      <c r="B20" s="250" t="s">
        <v>105</v>
      </c>
      <c r="C20" s="251"/>
      <c r="D20" s="266">
        <v>20</v>
      </c>
      <c r="E20" s="267"/>
      <c r="F20" s="268"/>
    </row>
    <row r="21" spans="1:6" ht="20.25" customHeight="1" x14ac:dyDescent="0.25">
      <c r="B21" s="269" t="s">
        <v>106</v>
      </c>
      <c r="C21" s="270"/>
      <c r="D21" s="271" t="s">
        <v>104</v>
      </c>
      <c r="E21" s="272" t="s">
        <v>103</v>
      </c>
      <c r="F21" s="273" t="s">
        <v>107</v>
      </c>
    </row>
    <row r="22" spans="1:6" x14ac:dyDescent="0.25">
      <c r="B22" s="257" t="s">
        <v>84</v>
      </c>
      <c r="C22" s="258"/>
      <c r="D22" s="274">
        <v>53.846153846153847</v>
      </c>
      <c r="E22" s="259">
        <v>46.153846153846153</v>
      </c>
      <c r="F22" s="260">
        <v>50</v>
      </c>
    </row>
    <row r="23" spans="1:6" x14ac:dyDescent="0.25">
      <c r="B23" s="257" t="s">
        <v>85</v>
      </c>
      <c r="C23" s="258"/>
      <c r="D23" s="274">
        <v>61.538461538461533</v>
      </c>
      <c r="E23" s="259">
        <v>53.846153846153847</v>
      </c>
      <c r="F23" s="260">
        <v>55</v>
      </c>
    </row>
    <row r="24" spans="1:6" ht="14.25" thickBot="1" x14ac:dyDescent="0.3">
      <c r="B24" s="275" t="s">
        <v>86</v>
      </c>
      <c r="C24" s="276"/>
      <c r="D24" s="277">
        <v>69.230769230769226</v>
      </c>
      <c r="E24" s="278">
        <v>53.846153846153847</v>
      </c>
      <c r="F24" s="279">
        <v>55</v>
      </c>
    </row>
    <row r="25" spans="1:6" ht="14.25" thickBot="1" x14ac:dyDescent="0.3">
      <c r="B25" s="398" t="s">
        <v>373</v>
      </c>
      <c r="C25" s="399"/>
      <c r="D25" s="400"/>
      <c r="E25" s="400"/>
      <c r="F25" s="401"/>
    </row>
    <row r="26" spans="1:6" s="120" customFormat="1" ht="21.75" customHeight="1" thickBot="1" x14ac:dyDescent="0.3">
      <c r="A26" s="221"/>
      <c r="B26" s="305"/>
      <c r="C26" s="306"/>
      <c r="D26" s="307"/>
      <c r="E26" s="307"/>
      <c r="F26" s="308"/>
    </row>
    <row r="27" spans="1:6" s="120" customFormat="1" ht="30" customHeight="1" x14ac:dyDescent="0.25">
      <c r="A27" s="221"/>
      <c r="B27" s="465" t="s">
        <v>349</v>
      </c>
      <c r="C27" s="466"/>
      <c r="D27" s="461" t="s">
        <v>310</v>
      </c>
      <c r="E27" s="462"/>
      <c r="F27" s="309" t="s">
        <v>107</v>
      </c>
    </row>
    <row r="28" spans="1:6" s="120" customFormat="1" ht="21.75" customHeight="1" x14ac:dyDescent="0.25">
      <c r="A28" s="221"/>
      <c r="B28" s="310" t="s">
        <v>316</v>
      </c>
      <c r="C28" s="242" t="s">
        <v>91</v>
      </c>
      <c r="D28" s="479" t="s">
        <v>221</v>
      </c>
      <c r="E28" s="480"/>
      <c r="F28" s="245" t="s">
        <v>108</v>
      </c>
    </row>
    <row r="29" spans="1:6" ht="22.5" customHeight="1" x14ac:dyDescent="0.25">
      <c r="B29" s="311" t="s">
        <v>315</v>
      </c>
      <c r="C29" s="312"/>
      <c r="D29" s="313"/>
      <c r="E29" s="313"/>
      <c r="F29" s="314"/>
    </row>
    <row r="30" spans="1:6" ht="18" customHeight="1" thickBot="1" x14ac:dyDescent="0.3">
      <c r="B30" s="315" t="s">
        <v>99</v>
      </c>
      <c r="C30" s="316"/>
      <c r="D30" s="317"/>
      <c r="E30" s="317"/>
      <c r="F30" s="318"/>
    </row>
    <row r="31" spans="1:6" ht="22.5" customHeight="1" x14ac:dyDescent="0.25">
      <c r="A31" s="334"/>
      <c r="B31" s="321" t="s">
        <v>95</v>
      </c>
      <c r="C31" s="242" t="s">
        <v>91</v>
      </c>
      <c r="D31" s="477" t="s">
        <v>310</v>
      </c>
      <c r="E31" s="478"/>
      <c r="F31" s="245" t="s">
        <v>107</v>
      </c>
    </row>
    <row r="32" spans="1:6" x14ac:dyDescent="0.25">
      <c r="B32" s="247" t="s">
        <v>87</v>
      </c>
      <c r="C32" s="262" t="s">
        <v>92</v>
      </c>
      <c r="D32" s="130">
        <v>57.115384615384613</v>
      </c>
      <c r="E32" s="131"/>
      <c r="F32" s="322">
        <v>46.730769230769234</v>
      </c>
    </row>
    <row r="33" spans="1:6" x14ac:dyDescent="0.25">
      <c r="B33" s="247" t="s">
        <v>88</v>
      </c>
      <c r="C33" s="263" t="s">
        <v>93</v>
      </c>
      <c r="D33" s="323">
        <v>77.884615384615387</v>
      </c>
      <c r="E33" s="274"/>
      <c r="F33" s="322">
        <v>57.115384615384613</v>
      </c>
    </row>
    <row r="34" spans="1:6" x14ac:dyDescent="0.25">
      <c r="B34" s="249" t="s">
        <v>232</v>
      </c>
      <c r="C34" s="248" t="s">
        <v>93</v>
      </c>
      <c r="D34" s="130">
        <v>103.84615384615384</v>
      </c>
      <c r="E34" s="131"/>
      <c r="F34" s="322">
        <v>83.07692307692308</v>
      </c>
    </row>
    <row r="35" spans="1:6" x14ac:dyDescent="0.25">
      <c r="B35" s="247" t="s">
        <v>89</v>
      </c>
      <c r="C35" s="263" t="s">
        <v>94</v>
      </c>
      <c r="D35" s="323">
        <v>67.5</v>
      </c>
      <c r="E35" s="274"/>
      <c r="F35" s="322">
        <v>51.92307692307692</v>
      </c>
    </row>
    <row r="36" spans="1:6" x14ac:dyDescent="0.25">
      <c r="B36" s="247" t="s">
        <v>90</v>
      </c>
      <c r="C36" s="263" t="s">
        <v>94</v>
      </c>
      <c r="D36" s="323">
        <v>150.57692307692307</v>
      </c>
      <c r="E36" s="274"/>
      <c r="F36" s="322">
        <v>114.23076923076923</v>
      </c>
    </row>
    <row r="37" spans="1:6" ht="14.25" customHeight="1" x14ac:dyDescent="0.25">
      <c r="B37" s="250" t="s">
        <v>105</v>
      </c>
      <c r="C37" s="251"/>
      <c r="D37" s="319">
        <v>20</v>
      </c>
      <c r="E37" s="320"/>
      <c r="F37" s="268"/>
    </row>
    <row r="38" spans="1:6" ht="23.25" customHeight="1" x14ac:dyDescent="0.25">
      <c r="B38" s="252" t="s">
        <v>106</v>
      </c>
      <c r="C38" s="253"/>
      <c r="D38" s="254" t="s">
        <v>104</v>
      </c>
      <c r="E38" s="255" t="s">
        <v>103</v>
      </c>
      <c r="F38" s="256" t="s">
        <v>107</v>
      </c>
    </row>
    <row r="39" spans="1:6" x14ac:dyDescent="0.25">
      <c r="B39" s="257" t="s">
        <v>84</v>
      </c>
      <c r="C39" s="258"/>
      <c r="D39" s="274">
        <v>53.846153846153847</v>
      </c>
      <c r="E39" s="259">
        <v>46.153846153846153</v>
      </c>
      <c r="F39" s="260">
        <v>50</v>
      </c>
    </row>
    <row r="40" spans="1:6" x14ac:dyDescent="0.25">
      <c r="B40" s="257" t="s">
        <v>85</v>
      </c>
      <c r="C40" s="258"/>
      <c r="D40" s="274">
        <v>61.538461538461533</v>
      </c>
      <c r="E40" s="259">
        <v>53.846153846153847</v>
      </c>
      <c r="F40" s="260">
        <v>55</v>
      </c>
    </row>
    <row r="41" spans="1:6" ht="14.25" thickBot="1" x14ac:dyDescent="0.3">
      <c r="B41" s="275" t="s">
        <v>86</v>
      </c>
      <c r="C41" s="276"/>
      <c r="D41" s="277">
        <v>69.230769230769226</v>
      </c>
      <c r="E41" s="278">
        <v>53.846153846153847</v>
      </c>
      <c r="F41" s="279">
        <v>55</v>
      </c>
    </row>
    <row r="42" spans="1:6" ht="14.25" thickBot="1" x14ac:dyDescent="0.3">
      <c r="B42" s="398" t="s">
        <v>373</v>
      </c>
      <c r="C42" s="399"/>
      <c r="D42" s="400"/>
      <c r="E42" s="400"/>
      <c r="F42" s="401"/>
    </row>
    <row r="43" spans="1:6" ht="14.25" thickBot="1" x14ac:dyDescent="0.3"/>
    <row r="44" spans="1:6" ht="22.5" customHeight="1" x14ac:dyDescent="0.25">
      <c r="B44" s="324" t="s">
        <v>97</v>
      </c>
      <c r="C44" s="325"/>
      <c r="D44" s="326"/>
      <c r="E44" s="326"/>
      <c r="F44" s="327"/>
    </row>
    <row r="45" spans="1:6" ht="18" customHeight="1" thickBot="1" x14ac:dyDescent="0.3">
      <c r="B45" s="315" t="s">
        <v>98</v>
      </c>
      <c r="C45" s="328"/>
      <c r="D45" s="317"/>
      <c r="E45" s="317"/>
      <c r="F45" s="318"/>
    </row>
    <row r="46" spans="1:6" ht="24" customHeight="1" x14ac:dyDescent="0.25">
      <c r="A46" s="334"/>
      <c r="B46" s="321" t="s">
        <v>95</v>
      </c>
      <c r="C46" s="242" t="s">
        <v>91</v>
      </c>
      <c r="D46" s="477" t="s">
        <v>310</v>
      </c>
      <c r="E46" s="478"/>
      <c r="F46" s="245" t="s">
        <v>107</v>
      </c>
    </row>
    <row r="47" spans="1:6" x14ac:dyDescent="0.25">
      <c r="B47" s="329" t="s">
        <v>87</v>
      </c>
      <c r="C47" s="262" t="s">
        <v>92</v>
      </c>
      <c r="D47" s="130">
        <v>93.461538461538467</v>
      </c>
      <c r="E47" s="131"/>
      <c r="F47" s="322">
        <v>46.730769230769234</v>
      </c>
    </row>
    <row r="48" spans="1:6" x14ac:dyDescent="0.25">
      <c r="B48" s="329" t="s">
        <v>88</v>
      </c>
      <c r="C48" s="263" t="s">
        <v>93</v>
      </c>
      <c r="D48" s="323">
        <v>135</v>
      </c>
      <c r="E48" s="274"/>
      <c r="F48" s="322">
        <v>62.307692307692307</v>
      </c>
    </row>
    <row r="49" spans="1:6" x14ac:dyDescent="0.25">
      <c r="B49" s="249" t="s">
        <v>232</v>
      </c>
      <c r="C49" s="248" t="s">
        <v>93</v>
      </c>
      <c r="D49" s="323">
        <v>186.92307692307693</v>
      </c>
      <c r="E49" s="274"/>
      <c r="F49" s="322">
        <v>93.461538461538467</v>
      </c>
    </row>
    <row r="50" spans="1:6" x14ac:dyDescent="0.25">
      <c r="B50" s="329" t="s">
        <v>89</v>
      </c>
      <c r="C50" s="330" t="s">
        <v>94</v>
      </c>
      <c r="D50" s="130">
        <v>119.42307692307692</v>
      </c>
      <c r="E50" s="131"/>
      <c r="F50" s="322">
        <v>46.730769230769234</v>
      </c>
    </row>
    <row r="51" spans="1:6" x14ac:dyDescent="0.25">
      <c r="B51" s="329" t="s">
        <v>90</v>
      </c>
      <c r="C51" s="330" t="s">
        <v>94</v>
      </c>
      <c r="D51" s="323">
        <v>259.61538461538458</v>
      </c>
      <c r="E51" s="274"/>
      <c r="F51" s="322">
        <v>114.23076923076923</v>
      </c>
    </row>
    <row r="52" spans="1:6" ht="14.25" customHeight="1" x14ac:dyDescent="0.25">
      <c r="B52" s="250" t="s">
        <v>105</v>
      </c>
      <c r="C52" s="251"/>
      <c r="D52" s="319">
        <v>20</v>
      </c>
      <c r="E52" s="320"/>
      <c r="F52" s="268"/>
    </row>
    <row r="53" spans="1:6" ht="23.25" customHeight="1" x14ac:dyDescent="0.25">
      <c r="B53" s="252" t="s">
        <v>106</v>
      </c>
      <c r="C53" s="253"/>
      <c r="D53" s="254" t="s">
        <v>104</v>
      </c>
      <c r="E53" s="255" t="s">
        <v>103</v>
      </c>
      <c r="F53" s="256" t="s">
        <v>107</v>
      </c>
    </row>
    <row r="54" spans="1:6" x14ac:dyDescent="0.25">
      <c r="B54" s="257" t="s">
        <v>84</v>
      </c>
      <c r="C54" s="258"/>
      <c r="D54" s="274">
        <v>53.846153846153847</v>
      </c>
      <c r="E54" s="259">
        <v>46.153846153846153</v>
      </c>
      <c r="F54" s="260">
        <v>50</v>
      </c>
    </row>
    <row r="55" spans="1:6" x14ac:dyDescent="0.25">
      <c r="B55" s="257" t="s">
        <v>85</v>
      </c>
      <c r="C55" s="258"/>
      <c r="D55" s="274">
        <v>61.538461538461533</v>
      </c>
      <c r="E55" s="259">
        <v>53.846153846153847</v>
      </c>
      <c r="F55" s="260">
        <v>55</v>
      </c>
    </row>
    <row r="56" spans="1:6" ht="14.25" thickBot="1" x14ac:dyDescent="0.3">
      <c r="B56" s="275" t="s">
        <v>86</v>
      </c>
      <c r="C56" s="276"/>
      <c r="D56" s="277">
        <v>69.230769230769226</v>
      </c>
      <c r="E56" s="278">
        <v>53.846153846153847</v>
      </c>
      <c r="F56" s="279">
        <v>55</v>
      </c>
    </row>
    <row r="57" spans="1:6" ht="14.25" thickBot="1" x14ac:dyDescent="0.3">
      <c r="B57" s="398" t="s">
        <v>373</v>
      </c>
      <c r="C57" s="399"/>
      <c r="D57" s="400"/>
      <c r="E57" s="400"/>
      <c r="F57" s="401"/>
    </row>
    <row r="58" spans="1:6" ht="14.25" thickBot="1" x14ac:dyDescent="0.3"/>
    <row r="59" spans="1:6" ht="22.5" customHeight="1" x14ac:dyDescent="0.25">
      <c r="B59" s="324" t="s">
        <v>314</v>
      </c>
      <c r="C59" s="325"/>
      <c r="D59" s="326"/>
      <c r="E59" s="326"/>
      <c r="F59" s="327"/>
    </row>
    <row r="60" spans="1:6" ht="18" customHeight="1" thickBot="1" x14ac:dyDescent="0.3">
      <c r="B60" s="315" t="s">
        <v>100</v>
      </c>
      <c r="C60" s="328"/>
      <c r="D60" s="317"/>
      <c r="E60" s="317"/>
      <c r="F60" s="318"/>
    </row>
    <row r="61" spans="1:6" ht="18" customHeight="1" x14ac:dyDescent="0.25">
      <c r="A61" s="334"/>
      <c r="B61" s="321" t="s">
        <v>95</v>
      </c>
      <c r="C61" s="242" t="s">
        <v>91</v>
      </c>
      <c r="D61" s="477" t="s">
        <v>310</v>
      </c>
      <c r="E61" s="478"/>
      <c r="F61" s="245" t="s">
        <v>107</v>
      </c>
    </row>
    <row r="62" spans="1:6" x14ac:dyDescent="0.25">
      <c r="B62" s="329" t="s">
        <v>87</v>
      </c>
      <c r="C62" s="262" t="s">
        <v>92</v>
      </c>
      <c r="D62" s="323">
        <v>57.115384615384613</v>
      </c>
      <c r="E62" s="274"/>
      <c r="F62" s="260">
        <v>46.730769230769234</v>
      </c>
    </row>
    <row r="63" spans="1:6" x14ac:dyDescent="0.25">
      <c r="B63" s="329" t="s">
        <v>88</v>
      </c>
      <c r="C63" s="263" t="s">
        <v>93</v>
      </c>
      <c r="D63" s="130">
        <v>77.884615384615387</v>
      </c>
      <c r="E63" s="131"/>
      <c r="F63" s="260">
        <v>57.115384615384613</v>
      </c>
    </row>
    <row r="64" spans="1:6" x14ac:dyDescent="0.25">
      <c r="B64" s="249" t="s">
        <v>232</v>
      </c>
      <c r="C64" s="248" t="s">
        <v>93</v>
      </c>
      <c r="D64" s="323">
        <v>103.84615384615384</v>
      </c>
      <c r="E64" s="274"/>
      <c r="F64" s="260">
        <v>83.07692307692308</v>
      </c>
    </row>
    <row r="65" spans="1:6" x14ac:dyDescent="0.25">
      <c r="B65" s="329" t="s">
        <v>89</v>
      </c>
      <c r="C65" s="330" t="s">
        <v>94</v>
      </c>
      <c r="D65" s="130">
        <v>67.5</v>
      </c>
      <c r="E65" s="131"/>
      <c r="F65" s="260">
        <v>51.92307692307692</v>
      </c>
    </row>
    <row r="66" spans="1:6" x14ac:dyDescent="0.25">
      <c r="B66" s="329" t="s">
        <v>90</v>
      </c>
      <c r="C66" s="330" t="s">
        <v>94</v>
      </c>
      <c r="D66" s="323">
        <v>150.57692307692307</v>
      </c>
      <c r="E66" s="274"/>
      <c r="F66" s="260">
        <v>114.23076923076923</v>
      </c>
    </row>
    <row r="67" spans="1:6" ht="14.25" customHeight="1" x14ac:dyDescent="0.25">
      <c r="B67" s="250" t="s">
        <v>105</v>
      </c>
      <c r="C67" s="251"/>
      <c r="D67" s="319">
        <v>20</v>
      </c>
      <c r="E67" s="320"/>
      <c r="F67" s="268"/>
    </row>
    <row r="68" spans="1:6" ht="22.5" customHeight="1" x14ac:dyDescent="0.25">
      <c r="B68" s="252" t="s">
        <v>106</v>
      </c>
      <c r="C68" s="253"/>
      <c r="D68" s="254" t="s">
        <v>104</v>
      </c>
      <c r="E68" s="255" t="s">
        <v>103</v>
      </c>
      <c r="F68" s="256" t="s">
        <v>107</v>
      </c>
    </row>
    <row r="69" spans="1:6" x14ac:dyDescent="0.25">
      <c r="B69" s="257" t="s">
        <v>84</v>
      </c>
      <c r="C69" s="258"/>
      <c r="D69" s="274">
        <v>53.846153846153847</v>
      </c>
      <c r="E69" s="259">
        <v>46.153846153846153</v>
      </c>
      <c r="F69" s="260">
        <v>50</v>
      </c>
    </row>
    <row r="70" spans="1:6" x14ac:dyDescent="0.25">
      <c r="B70" s="257" t="s">
        <v>85</v>
      </c>
      <c r="C70" s="258"/>
      <c r="D70" s="274">
        <v>61.538461538461533</v>
      </c>
      <c r="E70" s="259">
        <v>53.846153846153847</v>
      </c>
      <c r="F70" s="260">
        <v>55</v>
      </c>
    </row>
    <row r="71" spans="1:6" ht="14.25" thickBot="1" x14ac:dyDescent="0.3">
      <c r="B71" s="275" t="s">
        <v>86</v>
      </c>
      <c r="C71" s="276"/>
      <c r="D71" s="277">
        <v>69.230769230769226</v>
      </c>
      <c r="E71" s="278">
        <v>53.846153846153847</v>
      </c>
      <c r="F71" s="279">
        <v>55</v>
      </c>
    </row>
    <row r="72" spans="1:6" ht="14.25" thickBot="1" x14ac:dyDescent="0.3">
      <c r="B72" s="398" t="s">
        <v>373</v>
      </c>
      <c r="C72" s="399"/>
      <c r="D72" s="400"/>
      <c r="E72" s="400"/>
      <c r="F72" s="401"/>
    </row>
    <row r="73" spans="1:6" ht="14.25" thickBot="1" x14ac:dyDescent="0.3"/>
    <row r="74" spans="1:6" ht="18" customHeight="1" x14ac:dyDescent="0.25">
      <c r="B74" s="324" t="s">
        <v>102</v>
      </c>
      <c r="C74" s="325"/>
      <c r="D74" s="326"/>
      <c r="E74" s="326"/>
      <c r="F74" s="327"/>
    </row>
    <row r="75" spans="1:6" ht="18" customHeight="1" thickBot="1" x14ac:dyDescent="0.3">
      <c r="B75" s="331" t="s">
        <v>101</v>
      </c>
      <c r="C75" s="328"/>
      <c r="D75" s="332"/>
      <c r="E75" s="332"/>
      <c r="F75" s="333"/>
    </row>
    <row r="76" spans="1:6" ht="18" customHeight="1" x14ac:dyDescent="0.25">
      <c r="A76" s="334"/>
      <c r="B76" s="321" t="s">
        <v>95</v>
      </c>
      <c r="C76" s="242" t="s">
        <v>91</v>
      </c>
      <c r="D76" s="477" t="s">
        <v>310</v>
      </c>
      <c r="E76" s="478"/>
      <c r="F76" s="245" t="s">
        <v>107</v>
      </c>
    </row>
    <row r="77" spans="1:6" x14ac:dyDescent="0.25">
      <c r="B77" s="329" t="s">
        <v>87</v>
      </c>
      <c r="C77" s="262" t="s">
        <v>92</v>
      </c>
      <c r="D77" s="130">
        <v>46.730769230769234</v>
      </c>
      <c r="E77" s="131"/>
      <c r="F77" s="322">
        <v>46.730769230769234</v>
      </c>
    </row>
    <row r="78" spans="1:6" x14ac:dyDescent="0.25">
      <c r="B78" s="329" t="s">
        <v>88</v>
      </c>
      <c r="C78" s="263" t="s">
        <v>93</v>
      </c>
      <c r="D78" s="323">
        <v>67.5</v>
      </c>
      <c r="E78" s="274"/>
      <c r="F78" s="322">
        <v>57.115384615384613</v>
      </c>
    </row>
    <row r="79" spans="1:6" x14ac:dyDescent="0.25">
      <c r="B79" s="249" t="s">
        <v>232</v>
      </c>
      <c r="C79" s="248" t="s">
        <v>93</v>
      </c>
      <c r="D79" s="323">
        <v>93.461538461538467</v>
      </c>
      <c r="E79" s="274"/>
      <c r="F79" s="322">
        <v>83.07692307692308</v>
      </c>
    </row>
    <row r="80" spans="1:6" x14ac:dyDescent="0.25">
      <c r="B80" s="329" t="s">
        <v>89</v>
      </c>
      <c r="C80" s="330" t="s">
        <v>94</v>
      </c>
      <c r="D80" s="130">
        <v>57.115384615384613</v>
      </c>
      <c r="E80" s="131"/>
      <c r="F80" s="322">
        <v>51.92307692307692</v>
      </c>
    </row>
    <row r="81" spans="2:6" x14ac:dyDescent="0.25">
      <c r="B81" s="329" t="s">
        <v>90</v>
      </c>
      <c r="C81" s="330" t="s">
        <v>94</v>
      </c>
      <c r="D81" s="323">
        <v>129.80769230769229</v>
      </c>
      <c r="E81" s="274"/>
      <c r="F81" s="322">
        <v>114.23076923076923</v>
      </c>
    </row>
    <row r="82" spans="2:6" ht="14.25" customHeight="1" x14ac:dyDescent="0.25">
      <c r="B82" s="250" t="s">
        <v>105</v>
      </c>
      <c r="C82" s="251"/>
      <c r="D82" s="319">
        <v>20</v>
      </c>
      <c r="E82" s="320"/>
      <c r="F82" s="268"/>
    </row>
    <row r="83" spans="2:6" ht="23.25" customHeight="1" x14ac:dyDescent="0.25">
      <c r="B83" s="252" t="s">
        <v>106</v>
      </c>
      <c r="C83" s="253"/>
      <c r="D83" s="254" t="s">
        <v>104</v>
      </c>
      <c r="E83" s="255" t="s">
        <v>103</v>
      </c>
      <c r="F83" s="256" t="s">
        <v>107</v>
      </c>
    </row>
    <row r="84" spans="2:6" x14ac:dyDescent="0.25">
      <c r="B84" s="257" t="s">
        <v>84</v>
      </c>
      <c r="C84" s="258"/>
      <c r="D84" s="274">
        <v>53.846153846153847</v>
      </c>
      <c r="E84" s="259">
        <v>46.153846153846153</v>
      </c>
      <c r="F84" s="260">
        <v>50</v>
      </c>
    </row>
    <row r="85" spans="2:6" x14ac:dyDescent="0.25">
      <c r="B85" s="257" t="s">
        <v>85</v>
      </c>
      <c r="C85" s="258"/>
      <c r="D85" s="274">
        <v>61.538461538461533</v>
      </c>
      <c r="E85" s="259">
        <v>53.846153846153847</v>
      </c>
      <c r="F85" s="260">
        <v>55</v>
      </c>
    </row>
    <row r="86" spans="2:6" ht="14.25" thickBot="1" x14ac:dyDescent="0.3">
      <c r="B86" s="275" t="s">
        <v>86</v>
      </c>
      <c r="C86" s="276"/>
      <c r="D86" s="277">
        <v>69.230769230769226</v>
      </c>
      <c r="E86" s="278">
        <v>53.846153846153847</v>
      </c>
      <c r="F86" s="279">
        <v>55</v>
      </c>
    </row>
    <row r="87" spans="2:6" ht="14.25" thickBot="1" x14ac:dyDescent="0.3">
      <c r="B87" s="398" t="s">
        <v>373</v>
      </c>
      <c r="C87" s="399"/>
      <c r="D87" s="400"/>
      <c r="E87" s="400"/>
      <c r="F87" s="401"/>
    </row>
  </sheetData>
  <mergeCells count="14">
    <mergeCell ref="D31:E31"/>
    <mergeCell ref="D46:E46"/>
    <mergeCell ref="D61:E61"/>
    <mergeCell ref="D76:E76"/>
    <mergeCell ref="D27:E27"/>
    <mergeCell ref="D28:E28"/>
    <mergeCell ref="D12:E12"/>
    <mergeCell ref="B10:C10"/>
    <mergeCell ref="B27:C27"/>
    <mergeCell ref="B1:F1"/>
    <mergeCell ref="B2:F2"/>
    <mergeCell ref="E3:F3"/>
    <mergeCell ref="E4:F4"/>
    <mergeCell ref="E5:F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80"/>
  <sheetViews>
    <sheetView workbookViewId="0"/>
  </sheetViews>
  <sheetFormatPr defaultColWidth="21.85546875" defaultRowHeight="13.5" x14ac:dyDescent="0.25"/>
  <cols>
    <col min="1" max="1" width="21.85546875" style="136"/>
    <col min="2" max="2" width="24" style="136" customWidth="1"/>
    <col min="3" max="3" width="24.28515625" style="136" customWidth="1"/>
    <col min="4" max="4" width="24" style="136" customWidth="1"/>
    <col min="5" max="5" width="21.85546875" style="136"/>
    <col min="6" max="6" width="21.85546875" style="137"/>
    <col min="7" max="16384" width="21.85546875" style="136"/>
  </cols>
  <sheetData>
    <row r="2" spans="1:6" ht="45" customHeight="1" thickBot="1" x14ac:dyDescent="0.3">
      <c r="A2" s="504" t="s">
        <v>179</v>
      </c>
      <c r="B2" s="504"/>
      <c r="C2" s="504"/>
      <c r="D2" s="504"/>
    </row>
    <row r="3" spans="1:6" ht="24" customHeight="1" thickBot="1" x14ac:dyDescent="0.3">
      <c r="A3" s="373" t="s">
        <v>362</v>
      </c>
      <c r="B3" s="373"/>
      <c r="F3" s="379" t="s">
        <v>361</v>
      </c>
    </row>
    <row r="4" spans="1:6" ht="24.75" customHeight="1" thickBot="1" x14ac:dyDescent="0.3">
      <c r="A4" s="374" t="s">
        <v>357</v>
      </c>
      <c r="B4" s="375" t="s">
        <v>358</v>
      </c>
      <c r="C4" s="375" t="s">
        <v>359</v>
      </c>
      <c r="D4" s="376" t="s">
        <v>363</v>
      </c>
      <c r="E4" s="375" t="s">
        <v>360</v>
      </c>
      <c r="F4" s="378" t="s">
        <v>172</v>
      </c>
    </row>
    <row r="5" spans="1:6" ht="27" x14ac:dyDescent="0.25">
      <c r="A5" s="495" t="s">
        <v>348</v>
      </c>
      <c r="B5" s="138" t="s">
        <v>110</v>
      </c>
      <c r="C5" s="138" t="s">
        <v>112</v>
      </c>
      <c r="D5" s="138" t="s">
        <v>110</v>
      </c>
      <c r="E5" s="489" t="s">
        <v>115</v>
      </c>
      <c r="F5" s="483" t="s">
        <v>173</v>
      </c>
    </row>
    <row r="6" spans="1:6" ht="40.5" x14ac:dyDescent="0.25">
      <c r="A6" s="496"/>
      <c r="B6" s="138" t="s">
        <v>111</v>
      </c>
      <c r="C6" s="138" t="s">
        <v>113</v>
      </c>
      <c r="D6" s="138" t="s">
        <v>114</v>
      </c>
      <c r="E6" s="490"/>
      <c r="F6" s="484"/>
    </row>
    <row r="7" spans="1:6" x14ac:dyDescent="0.25">
      <c r="A7" s="496"/>
      <c r="B7" s="138"/>
      <c r="C7" s="138"/>
      <c r="D7" s="138"/>
      <c r="E7" s="490"/>
      <c r="F7" s="484"/>
    </row>
    <row r="8" spans="1:6" ht="14.25" thickBot="1" x14ac:dyDescent="0.3">
      <c r="A8" s="497"/>
      <c r="B8" s="139"/>
      <c r="C8" s="140"/>
      <c r="D8" s="140"/>
      <c r="E8" s="491"/>
      <c r="F8" s="485"/>
    </row>
    <row r="9" spans="1:6" ht="27" x14ac:dyDescent="0.25">
      <c r="A9" s="495" t="s">
        <v>116</v>
      </c>
      <c r="B9" s="141" t="s">
        <v>110</v>
      </c>
      <c r="C9" s="141" t="s">
        <v>112</v>
      </c>
      <c r="D9" s="141" t="s">
        <v>119</v>
      </c>
      <c r="E9" s="138" t="s">
        <v>121</v>
      </c>
      <c r="F9" s="483" t="s">
        <v>174</v>
      </c>
    </row>
    <row r="10" spans="1:6" ht="54" x14ac:dyDescent="0.25">
      <c r="A10" s="496"/>
      <c r="B10" s="141" t="s">
        <v>111</v>
      </c>
      <c r="C10" s="141" t="s">
        <v>113</v>
      </c>
      <c r="D10" s="141" t="s">
        <v>120</v>
      </c>
      <c r="E10" s="138" t="s">
        <v>122</v>
      </c>
      <c r="F10" s="484"/>
    </row>
    <row r="11" spans="1:6" ht="40.5" x14ac:dyDescent="0.25">
      <c r="A11" s="496"/>
      <c r="B11" s="141" t="s">
        <v>117</v>
      </c>
      <c r="C11" s="141" t="s">
        <v>118</v>
      </c>
      <c r="D11" s="141"/>
      <c r="E11" s="142"/>
      <c r="F11" s="484"/>
    </row>
    <row r="12" spans="1:6" ht="14.25" thickBot="1" x14ac:dyDescent="0.3">
      <c r="A12" s="497"/>
      <c r="B12" s="143"/>
      <c r="C12" s="143"/>
      <c r="D12" s="144"/>
      <c r="E12" s="140"/>
      <c r="F12" s="485"/>
    </row>
    <row r="13" spans="1:6" ht="28.5" customHeight="1" x14ac:dyDescent="0.25">
      <c r="A13" s="495" t="s">
        <v>123</v>
      </c>
      <c r="B13" s="501" t="s">
        <v>124</v>
      </c>
      <c r="C13" s="502"/>
      <c r="D13" s="503"/>
      <c r="E13" s="489" t="s">
        <v>132</v>
      </c>
      <c r="F13" s="483" t="s">
        <v>175</v>
      </c>
    </row>
    <row r="14" spans="1:6" ht="32.25" customHeight="1" x14ac:dyDescent="0.25">
      <c r="A14" s="496"/>
      <c r="B14" s="492" t="s">
        <v>125</v>
      </c>
      <c r="C14" s="493"/>
      <c r="D14" s="494"/>
      <c r="E14" s="490"/>
      <c r="F14" s="484"/>
    </row>
    <row r="15" spans="1:6" ht="28.5" customHeight="1" x14ac:dyDescent="0.25">
      <c r="A15" s="496"/>
      <c r="B15" s="492" t="s">
        <v>126</v>
      </c>
      <c r="C15" s="493"/>
      <c r="D15" s="494"/>
      <c r="E15" s="490"/>
      <c r="F15" s="484"/>
    </row>
    <row r="16" spans="1:6" x14ac:dyDescent="0.25">
      <c r="A16" s="496"/>
      <c r="B16" s="492" t="s">
        <v>127</v>
      </c>
      <c r="C16" s="493"/>
      <c r="D16" s="494"/>
      <c r="E16" s="490"/>
      <c r="F16" s="484"/>
    </row>
    <row r="17" spans="1:6" x14ac:dyDescent="0.25">
      <c r="A17" s="496"/>
      <c r="B17" s="492" t="s">
        <v>128</v>
      </c>
      <c r="C17" s="493"/>
      <c r="D17" s="494"/>
      <c r="E17" s="490"/>
      <c r="F17" s="484"/>
    </row>
    <row r="18" spans="1:6" x14ac:dyDescent="0.25">
      <c r="A18" s="496"/>
      <c r="B18" s="492" t="s">
        <v>129</v>
      </c>
      <c r="C18" s="493"/>
      <c r="D18" s="494"/>
      <c r="E18" s="490"/>
      <c r="F18" s="484"/>
    </row>
    <row r="19" spans="1:6" x14ac:dyDescent="0.25">
      <c r="A19" s="496"/>
      <c r="B19" s="492" t="s">
        <v>130</v>
      </c>
      <c r="C19" s="493"/>
      <c r="D19" s="494"/>
      <c r="E19" s="490"/>
      <c r="F19" s="484"/>
    </row>
    <row r="20" spans="1:6" x14ac:dyDescent="0.25">
      <c r="A20" s="496"/>
      <c r="B20" s="492" t="s">
        <v>131</v>
      </c>
      <c r="C20" s="493"/>
      <c r="D20" s="494"/>
      <c r="E20" s="490"/>
      <c r="F20" s="484"/>
    </row>
    <row r="21" spans="1:6" x14ac:dyDescent="0.25">
      <c r="A21" s="496"/>
      <c r="B21" s="492"/>
      <c r="C21" s="493"/>
      <c r="D21" s="494"/>
      <c r="E21" s="490"/>
      <c r="F21" s="484"/>
    </row>
    <row r="22" spans="1:6" ht="14.25" thickBot="1" x14ac:dyDescent="0.3">
      <c r="A22" s="497"/>
      <c r="B22" s="498"/>
      <c r="C22" s="499"/>
      <c r="D22" s="500"/>
      <c r="E22" s="491"/>
      <c r="F22" s="485"/>
    </row>
    <row r="23" spans="1:6" x14ac:dyDescent="0.25">
      <c r="A23" s="495" t="s">
        <v>133</v>
      </c>
      <c r="B23" s="501" t="s">
        <v>134</v>
      </c>
      <c r="C23" s="502"/>
      <c r="D23" s="503"/>
      <c r="E23" s="489" t="s">
        <v>141</v>
      </c>
      <c r="F23" s="483" t="s">
        <v>175</v>
      </c>
    </row>
    <row r="24" spans="1:6" x14ac:dyDescent="0.25">
      <c r="A24" s="496"/>
      <c r="B24" s="492" t="s">
        <v>135</v>
      </c>
      <c r="C24" s="493"/>
      <c r="D24" s="494"/>
      <c r="E24" s="490"/>
      <c r="F24" s="484"/>
    </row>
    <row r="25" spans="1:6" x14ac:dyDescent="0.25">
      <c r="A25" s="496"/>
      <c r="B25" s="492" t="s">
        <v>136</v>
      </c>
      <c r="C25" s="493"/>
      <c r="D25" s="494"/>
      <c r="E25" s="490"/>
      <c r="F25" s="484"/>
    </row>
    <row r="26" spans="1:6" x14ac:dyDescent="0.25">
      <c r="A26" s="496"/>
      <c r="B26" s="492" t="s">
        <v>137</v>
      </c>
      <c r="C26" s="493"/>
      <c r="D26" s="494"/>
      <c r="E26" s="490"/>
      <c r="F26" s="484"/>
    </row>
    <row r="27" spans="1:6" x14ac:dyDescent="0.25">
      <c r="A27" s="496"/>
      <c r="B27" s="492" t="s">
        <v>138</v>
      </c>
      <c r="C27" s="493"/>
      <c r="D27" s="494"/>
      <c r="E27" s="490"/>
      <c r="F27" s="484"/>
    </row>
    <row r="28" spans="1:6" x14ac:dyDescent="0.25">
      <c r="A28" s="496"/>
      <c r="B28" s="492" t="s">
        <v>139</v>
      </c>
      <c r="C28" s="493"/>
      <c r="D28" s="494"/>
      <c r="E28" s="490"/>
      <c r="F28" s="484"/>
    </row>
    <row r="29" spans="1:6" ht="14.25" thickBot="1" x14ac:dyDescent="0.3">
      <c r="A29" s="497"/>
      <c r="B29" s="498" t="s">
        <v>140</v>
      </c>
      <c r="C29" s="499"/>
      <c r="D29" s="500"/>
      <c r="E29" s="491"/>
      <c r="F29" s="485"/>
    </row>
    <row r="30" spans="1:6" ht="32.25" customHeight="1" thickBot="1" x14ac:dyDescent="0.3">
      <c r="A30" s="373" t="s">
        <v>362</v>
      </c>
      <c r="B30" s="373"/>
      <c r="F30" s="379" t="s">
        <v>361</v>
      </c>
    </row>
    <row r="31" spans="1:6" ht="28.5" customHeight="1" thickBot="1" x14ac:dyDescent="0.3">
      <c r="A31" s="380" t="s">
        <v>357</v>
      </c>
      <c r="B31" s="381" t="s">
        <v>358</v>
      </c>
      <c r="C31" s="381" t="s">
        <v>359</v>
      </c>
      <c r="D31" s="382" t="s">
        <v>363</v>
      </c>
      <c r="E31" s="381" t="s">
        <v>360</v>
      </c>
      <c r="F31" s="377" t="s">
        <v>172</v>
      </c>
    </row>
    <row r="32" spans="1:6" ht="40.5" x14ac:dyDescent="0.25">
      <c r="A32" s="486" t="s">
        <v>142</v>
      </c>
      <c r="B32" s="138" t="s">
        <v>143</v>
      </c>
      <c r="C32" s="138" t="s">
        <v>146</v>
      </c>
      <c r="D32" s="138" t="s">
        <v>143</v>
      </c>
      <c r="E32" s="489" t="s">
        <v>281</v>
      </c>
      <c r="F32" s="483" t="s">
        <v>282</v>
      </c>
    </row>
    <row r="33" spans="1:6" ht="27" x14ac:dyDescent="0.25">
      <c r="A33" s="487"/>
      <c r="B33" s="138" t="s">
        <v>144</v>
      </c>
      <c r="C33" s="138" t="s">
        <v>144</v>
      </c>
      <c r="D33" s="138" t="s">
        <v>148</v>
      </c>
      <c r="E33" s="490"/>
      <c r="F33" s="484"/>
    </row>
    <row r="34" spans="1:6" ht="41.25" thickBot="1" x14ac:dyDescent="0.3">
      <c r="A34" s="488"/>
      <c r="B34" s="139" t="s">
        <v>145</v>
      </c>
      <c r="C34" s="139" t="s">
        <v>147</v>
      </c>
      <c r="D34" s="139" t="s">
        <v>147</v>
      </c>
      <c r="E34" s="491"/>
      <c r="F34" s="485"/>
    </row>
    <row r="35" spans="1:6" ht="27" x14ac:dyDescent="0.25">
      <c r="A35" s="486" t="s">
        <v>149</v>
      </c>
      <c r="B35" s="141" t="s">
        <v>143</v>
      </c>
      <c r="C35" s="141" t="s">
        <v>153</v>
      </c>
      <c r="D35" s="141" t="s">
        <v>143</v>
      </c>
      <c r="E35" s="489" t="s">
        <v>158</v>
      </c>
      <c r="F35" s="483" t="s">
        <v>176</v>
      </c>
    </row>
    <row r="36" spans="1:6" ht="40.5" x14ac:dyDescent="0.25">
      <c r="A36" s="487"/>
      <c r="B36" s="141" t="s">
        <v>150</v>
      </c>
      <c r="C36" s="141" t="s">
        <v>151</v>
      </c>
      <c r="D36" s="141" t="s">
        <v>150</v>
      </c>
      <c r="E36" s="490"/>
      <c r="F36" s="484"/>
    </row>
    <row r="37" spans="1:6" ht="40.5" x14ac:dyDescent="0.25">
      <c r="A37" s="487"/>
      <c r="B37" s="141" t="s">
        <v>151</v>
      </c>
      <c r="C37" s="141" t="s">
        <v>154</v>
      </c>
      <c r="D37" s="141" t="s">
        <v>151</v>
      </c>
      <c r="E37" s="490"/>
      <c r="F37" s="484"/>
    </row>
    <row r="38" spans="1:6" ht="67.5" x14ac:dyDescent="0.25">
      <c r="A38" s="487"/>
      <c r="B38" s="141" t="s">
        <v>152</v>
      </c>
      <c r="C38" s="141" t="s">
        <v>155</v>
      </c>
      <c r="D38" s="141" t="s">
        <v>156</v>
      </c>
      <c r="E38" s="490"/>
      <c r="F38" s="484"/>
    </row>
    <row r="39" spans="1:6" ht="41.25" thickBot="1" x14ac:dyDescent="0.3">
      <c r="A39" s="488"/>
      <c r="B39" s="144"/>
      <c r="C39" s="144"/>
      <c r="D39" s="143" t="s">
        <v>157</v>
      </c>
      <c r="E39" s="491"/>
      <c r="F39" s="485"/>
    </row>
    <row r="40" spans="1:6" ht="13.5" customHeight="1" x14ac:dyDescent="0.25">
      <c r="A40" s="486" t="s">
        <v>159</v>
      </c>
      <c r="B40" s="501" t="s">
        <v>160</v>
      </c>
      <c r="C40" s="502"/>
      <c r="D40" s="503"/>
      <c r="E40" s="489" t="s">
        <v>166</v>
      </c>
      <c r="F40" s="483" t="s">
        <v>177</v>
      </c>
    </row>
    <row r="41" spans="1:6" x14ac:dyDescent="0.25">
      <c r="A41" s="487"/>
      <c r="B41" s="492" t="s">
        <v>151</v>
      </c>
      <c r="C41" s="493"/>
      <c r="D41" s="494"/>
      <c r="E41" s="490"/>
      <c r="F41" s="484"/>
    </row>
    <row r="42" spans="1:6" ht="24" customHeight="1" x14ac:dyDescent="0.25">
      <c r="A42" s="487"/>
      <c r="B42" s="492" t="s">
        <v>152</v>
      </c>
      <c r="C42" s="493"/>
      <c r="D42" s="494"/>
      <c r="E42" s="490"/>
      <c r="F42" s="484"/>
    </row>
    <row r="43" spans="1:6" x14ac:dyDescent="0.25">
      <c r="A43" s="487"/>
      <c r="B43" s="492" t="s">
        <v>153</v>
      </c>
      <c r="C43" s="493"/>
      <c r="D43" s="494"/>
      <c r="E43" s="490"/>
      <c r="F43" s="484"/>
    </row>
    <row r="44" spans="1:6" x14ac:dyDescent="0.25">
      <c r="A44" s="487"/>
      <c r="B44" s="492" t="s">
        <v>151</v>
      </c>
      <c r="C44" s="493"/>
      <c r="D44" s="494"/>
      <c r="E44" s="490"/>
      <c r="F44" s="484"/>
    </row>
    <row r="45" spans="1:6" x14ac:dyDescent="0.25">
      <c r="A45" s="487"/>
      <c r="B45" s="492" t="s">
        <v>154</v>
      </c>
      <c r="C45" s="493"/>
      <c r="D45" s="494"/>
      <c r="E45" s="490"/>
      <c r="F45" s="484"/>
    </row>
    <row r="46" spans="1:6" x14ac:dyDescent="0.25">
      <c r="A46" s="487"/>
      <c r="B46" s="492" t="s">
        <v>161</v>
      </c>
      <c r="C46" s="493"/>
      <c r="D46" s="494"/>
      <c r="E46" s="490"/>
      <c r="F46" s="484"/>
    </row>
    <row r="47" spans="1:6" x14ac:dyDescent="0.25">
      <c r="A47" s="487"/>
      <c r="B47" s="492" t="s">
        <v>160</v>
      </c>
      <c r="C47" s="493"/>
      <c r="D47" s="494"/>
      <c r="E47" s="490"/>
      <c r="F47" s="484"/>
    </row>
    <row r="48" spans="1:6" x14ac:dyDescent="0.25">
      <c r="A48" s="487"/>
      <c r="B48" s="492" t="s">
        <v>151</v>
      </c>
      <c r="C48" s="493"/>
      <c r="D48" s="494"/>
      <c r="E48" s="490"/>
      <c r="F48" s="484"/>
    </row>
    <row r="49" spans="1:6" x14ac:dyDescent="0.25">
      <c r="A49" s="487"/>
      <c r="B49" s="492" t="s">
        <v>162</v>
      </c>
      <c r="C49" s="493"/>
      <c r="D49" s="494"/>
      <c r="E49" s="490"/>
      <c r="F49" s="484"/>
    </row>
    <row r="50" spans="1:6" x14ac:dyDescent="0.25">
      <c r="A50" s="487"/>
      <c r="B50" s="492" t="s">
        <v>163</v>
      </c>
      <c r="C50" s="493"/>
      <c r="D50" s="494"/>
      <c r="E50" s="490"/>
      <c r="F50" s="484"/>
    </row>
    <row r="51" spans="1:6" x14ac:dyDescent="0.25">
      <c r="A51" s="487"/>
      <c r="B51" s="492" t="s">
        <v>161</v>
      </c>
      <c r="C51" s="493"/>
      <c r="D51" s="494"/>
      <c r="E51" s="490"/>
      <c r="F51" s="484"/>
    </row>
    <row r="52" spans="1:6" x14ac:dyDescent="0.25">
      <c r="A52" s="487"/>
      <c r="B52" s="492" t="s">
        <v>164</v>
      </c>
      <c r="C52" s="493"/>
      <c r="D52" s="494"/>
      <c r="E52" s="490"/>
      <c r="F52" s="484"/>
    </row>
    <row r="53" spans="1:6" ht="14.25" thickBot="1" x14ac:dyDescent="0.3">
      <c r="A53" s="488"/>
      <c r="B53" s="498" t="s">
        <v>165</v>
      </c>
      <c r="C53" s="499"/>
      <c r="D53" s="500"/>
      <c r="E53" s="491"/>
      <c r="F53" s="485"/>
    </row>
    <row r="54" spans="1:6" x14ac:dyDescent="0.25">
      <c r="A54" s="486" t="s">
        <v>167</v>
      </c>
      <c r="B54" s="501" t="s">
        <v>168</v>
      </c>
      <c r="C54" s="502"/>
      <c r="D54" s="503"/>
      <c r="E54" s="489" t="s">
        <v>171</v>
      </c>
      <c r="F54" s="483" t="s">
        <v>178</v>
      </c>
    </row>
    <row r="55" spans="1:6" x14ac:dyDescent="0.25">
      <c r="A55" s="487"/>
      <c r="B55" s="492" t="s">
        <v>169</v>
      </c>
      <c r="C55" s="493"/>
      <c r="D55" s="494"/>
      <c r="E55" s="490"/>
      <c r="F55" s="484"/>
    </row>
    <row r="56" spans="1:6" ht="14.25" thickBot="1" x14ac:dyDescent="0.3">
      <c r="A56" s="488"/>
      <c r="B56" s="498" t="s">
        <v>170</v>
      </c>
      <c r="C56" s="499"/>
      <c r="D56" s="500"/>
      <c r="E56" s="491"/>
      <c r="F56" s="485"/>
    </row>
    <row r="58" spans="1:6" x14ac:dyDescent="0.25">
      <c r="A58" s="217" t="s">
        <v>283</v>
      </c>
    </row>
    <row r="59" spans="1:6" x14ac:dyDescent="0.25">
      <c r="A59" s="217" t="s">
        <v>364</v>
      </c>
    </row>
    <row r="60" spans="1:6" ht="34.5" customHeight="1" x14ac:dyDescent="0.25">
      <c r="A60" s="481" t="s">
        <v>291</v>
      </c>
      <c r="B60" s="481"/>
      <c r="C60" s="481"/>
      <c r="D60" s="481"/>
      <c r="E60" s="481"/>
      <c r="F60" s="481"/>
    </row>
    <row r="61" spans="1:6" ht="14.45" customHeight="1" x14ac:dyDescent="0.25">
      <c r="A61" s="136" t="s">
        <v>292</v>
      </c>
    </row>
    <row r="62" spans="1:6" ht="14.45" customHeight="1" x14ac:dyDescent="0.25">
      <c r="A62" s="136" t="s">
        <v>284</v>
      </c>
    </row>
    <row r="63" spans="1:6" ht="14.45" customHeight="1" x14ac:dyDescent="0.25">
      <c r="A63" s="136" t="s">
        <v>293</v>
      </c>
    </row>
    <row r="64" spans="1:6" ht="14.45" customHeight="1" x14ac:dyDescent="0.25">
      <c r="A64" s="136" t="s">
        <v>287</v>
      </c>
    </row>
    <row r="65" spans="1:6" ht="14.45" customHeight="1" x14ac:dyDescent="0.25">
      <c r="A65" s="136" t="s">
        <v>285</v>
      </c>
    </row>
    <row r="66" spans="1:6" ht="14.45" customHeight="1" x14ac:dyDescent="0.25">
      <c r="A66" s="136" t="s">
        <v>288</v>
      </c>
    </row>
    <row r="67" spans="1:6" ht="31.5" customHeight="1" x14ac:dyDescent="0.25">
      <c r="A67" s="482" t="s">
        <v>286</v>
      </c>
      <c r="B67" s="482"/>
      <c r="C67" s="482"/>
      <c r="D67" s="482"/>
      <c r="E67" s="482"/>
      <c r="F67" s="482"/>
    </row>
    <row r="68" spans="1:6" ht="14.45" customHeight="1" x14ac:dyDescent="0.25">
      <c r="A68" s="136" t="s">
        <v>294</v>
      </c>
    </row>
    <row r="69" spans="1:6" ht="21.75" customHeight="1" x14ac:dyDescent="0.25">
      <c r="A69" s="136" t="s">
        <v>289</v>
      </c>
    </row>
    <row r="70" spans="1:6" ht="32.25" customHeight="1" x14ac:dyDescent="0.25">
      <c r="A70" s="482" t="s">
        <v>290</v>
      </c>
      <c r="B70" s="482"/>
      <c r="C70" s="482"/>
      <c r="D70" s="482"/>
      <c r="E70" s="482"/>
      <c r="F70" s="482"/>
    </row>
    <row r="72" spans="1:6" x14ac:dyDescent="0.25">
      <c r="A72" s="218" t="s">
        <v>295</v>
      </c>
    </row>
    <row r="73" spans="1:6" x14ac:dyDescent="0.25">
      <c r="A73" s="136" t="s">
        <v>296</v>
      </c>
    </row>
    <row r="74" spans="1:6" x14ac:dyDescent="0.25">
      <c r="A74" s="136" t="s">
        <v>297</v>
      </c>
    </row>
    <row r="75" spans="1:6" x14ac:dyDescent="0.25">
      <c r="A75" s="136" t="s">
        <v>298</v>
      </c>
    </row>
    <row r="76" spans="1:6" x14ac:dyDescent="0.25">
      <c r="A76" s="136" t="s">
        <v>299</v>
      </c>
    </row>
    <row r="77" spans="1:6" x14ac:dyDescent="0.25">
      <c r="A77" s="136" t="s">
        <v>303</v>
      </c>
    </row>
    <row r="78" spans="1:6" x14ac:dyDescent="0.25">
      <c r="A78" s="218" t="s">
        <v>300</v>
      </c>
    </row>
    <row r="79" spans="1:6" x14ac:dyDescent="0.25">
      <c r="A79" s="136" t="s">
        <v>301</v>
      </c>
    </row>
    <row r="80" spans="1:6" x14ac:dyDescent="0.25">
      <c r="A80" s="136" t="s">
        <v>302</v>
      </c>
    </row>
  </sheetData>
  <mergeCells count="61">
    <mergeCell ref="A2:D2"/>
    <mergeCell ref="A54:A56"/>
    <mergeCell ref="B54:D54"/>
    <mergeCell ref="B55:D55"/>
    <mergeCell ref="B56:D56"/>
    <mergeCell ref="A5:A8"/>
    <mergeCell ref="B53:D53"/>
    <mergeCell ref="E40:E53"/>
    <mergeCell ref="B47:D47"/>
    <mergeCell ref="B48:D48"/>
    <mergeCell ref="B44:D44"/>
    <mergeCell ref="B45:D45"/>
    <mergeCell ref="B46:D46"/>
    <mergeCell ref="B40:D40"/>
    <mergeCell ref="B41:D41"/>
    <mergeCell ref="E23:E29"/>
    <mergeCell ref="A32:A34"/>
    <mergeCell ref="E32:E34"/>
    <mergeCell ref="A23:A29"/>
    <mergeCell ref="B23:D23"/>
    <mergeCell ref="B24:D24"/>
    <mergeCell ref="B25:D25"/>
    <mergeCell ref="B26:D26"/>
    <mergeCell ref="B27:D27"/>
    <mergeCell ref="B28:D28"/>
    <mergeCell ref="B29:D29"/>
    <mergeCell ref="E5:E8"/>
    <mergeCell ref="A9:A12"/>
    <mergeCell ref="E13:E22"/>
    <mergeCell ref="B17:D17"/>
    <mergeCell ref="B18:D18"/>
    <mergeCell ref="B19:D19"/>
    <mergeCell ref="B20:D20"/>
    <mergeCell ref="B21:D21"/>
    <mergeCell ref="B22:D22"/>
    <mergeCell ref="A13:A22"/>
    <mergeCell ref="B13:D13"/>
    <mergeCell ref="B14:D14"/>
    <mergeCell ref="B15:D15"/>
    <mergeCell ref="B16:D16"/>
    <mergeCell ref="F5:F8"/>
    <mergeCell ref="F9:F12"/>
    <mergeCell ref="F13:F22"/>
    <mergeCell ref="F23:F29"/>
    <mergeCell ref="F32:F34"/>
    <mergeCell ref="A60:F60"/>
    <mergeCell ref="A67:F67"/>
    <mergeCell ref="A70:F70"/>
    <mergeCell ref="F35:F39"/>
    <mergeCell ref="F40:F53"/>
    <mergeCell ref="F54:F56"/>
    <mergeCell ref="A35:A39"/>
    <mergeCell ref="E35:E39"/>
    <mergeCell ref="B42:D42"/>
    <mergeCell ref="B43:D43"/>
    <mergeCell ref="A40:A53"/>
    <mergeCell ref="E54:E56"/>
    <mergeCell ref="B49:D49"/>
    <mergeCell ref="B50:D50"/>
    <mergeCell ref="B51:D51"/>
    <mergeCell ref="B52:D5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21"/>
  <sheetViews>
    <sheetView workbookViewId="0"/>
  </sheetViews>
  <sheetFormatPr defaultRowHeight="13.5" x14ac:dyDescent="0.25"/>
  <cols>
    <col min="1" max="1" width="74.7109375" style="136" customWidth="1"/>
    <col min="2" max="2" width="17.42578125" style="136" customWidth="1"/>
    <col min="3" max="3" width="10.42578125" style="136" customWidth="1"/>
    <col min="4" max="16384" width="9.140625" style="136"/>
  </cols>
  <sheetData>
    <row r="2" spans="1:24" ht="28.5" x14ac:dyDescent="0.25">
      <c r="A2" s="223" t="s">
        <v>210</v>
      </c>
    </row>
    <row r="4" spans="1:24" ht="23.25" customHeight="1" x14ac:dyDescent="0.25">
      <c r="A4" s="507" t="s">
        <v>208</v>
      </c>
      <c r="B4" s="508"/>
      <c r="C4" s="508"/>
      <c r="D4" s="508"/>
      <c r="E4" s="508"/>
      <c r="F4" s="508"/>
      <c r="G4" s="509"/>
      <c r="H4" s="126"/>
      <c r="I4" s="126"/>
      <c r="J4" s="127"/>
      <c r="K4" s="127"/>
      <c r="L4" s="127"/>
      <c r="M4" s="127"/>
      <c r="N4" s="127"/>
      <c r="O4" s="127"/>
      <c r="P4" s="145"/>
      <c r="Q4" s="145"/>
      <c r="R4" s="145"/>
      <c r="S4" s="145"/>
      <c r="T4" s="145"/>
      <c r="U4" s="145"/>
      <c r="V4" s="145"/>
      <c r="W4" s="145"/>
      <c r="X4" s="145"/>
    </row>
    <row r="5" spans="1:24" x14ac:dyDescent="0.25">
      <c r="A5" s="146"/>
      <c r="B5" s="147"/>
      <c r="C5" s="147"/>
      <c r="D5" s="147"/>
      <c r="E5" s="147"/>
      <c r="F5" s="147"/>
      <c r="G5" s="148"/>
      <c r="H5" s="126"/>
      <c r="I5" s="126"/>
      <c r="J5" s="127"/>
      <c r="K5" s="127"/>
      <c r="L5" s="127"/>
      <c r="M5" s="127"/>
      <c r="N5" s="127"/>
      <c r="O5" s="127"/>
      <c r="P5" s="145"/>
      <c r="Q5" s="145"/>
      <c r="R5" s="145"/>
      <c r="S5" s="145"/>
      <c r="T5" s="145"/>
      <c r="U5" s="145"/>
      <c r="V5" s="145"/>
      <c r="W5" s="145"/>
      <c r="X5" s="145"/>
    </row>
    <row r="6" spans="1:24" ht="15" x14ac:dyDescent="0.25">
      <c r="A6" s="187" t="s">
        <v>209</v>
      </c>
      <c r="B6" s="149" t="s">
        <v>188</v>
      </c>
      <c r="C6" s="149" t="s">
        <v>189</v>
      </c>
      <c r="D6" s="150"/>
      <c r="E6" s="151"/>
      <c r="F6" s="150"/>
      <c r="G6" s="152"/>
      <c r="H6" s="126"/>
      <c r="I6" s="126"/>
      <c r="J6" s="127"/>
      <c r="K6" s="127"/>
      <c r="L6" s="127"/>
      <c r="M6" s="127"/>
      <c r="N6" s="127"/>
      <c r="O6" s="127"/>
      <c r="P6" s="145"/>
      <c r="Q6" s="145"/>
      <c r="R6" s="145"/>
      <c r="S6" s="145"/>
      <c r="T6" s="145"/>
      <c r="U6" s="145"/>
      <c r="V6" s="145"/>
      <c r="W6" s="145"/>
      <c r="X6" s="145"/>
    </row>
    <row r="7" spans="1:24" x14ac:dyDescent="0.25">
      <c r="A7" s="153" t="s">
        <v>190</v>
      </c>
      <c r="B7" s="154">
        <v>55</v>
      </c>
      <c r="C7" s="154">
        <v>46</v>
      </c>
      <c r="D7" s="505" t="s">
        <v>191</v>
      </c>
      <c r="E7" s="506"/>
      <c r="F7" s="155"/>
      <c r="G7" s="156"/>
      <c r="H7" s="126"/>
      <c r="I7" s="126"/>
      <c r="J7" s="127"/>
      <c r="K7" s="127"/>
      <c r="L7" s="127"/>
      <c r="M7" s="127"/>
      <c r="N7" s="127"/>
      <c r="O7" s="127"/>
      <c r="P7" s="145"/>
      <c r="Q7" s="145"/>
      <c r="R7" s="145"/>
      <c r="S7" s="145"/>
      <c r="T7" s="145"/>
      <c r="U7" s="145"/>
      <c r="V7" s="145"/>
      <c r="W7" s="145"/>
      <c r="X7" s="145"/>
    </row>
    <row r="8" spans="1:24" x14ac:dyDescent="0.25">
      <c r="A8" s="157" t="s">
        <v>192</v>
      </c>
      <c r="B8" s="154">
        <v>80</v>
      </c>
      <c r="C8" s="154">
        <v>70</v>
      </c>
      <c r="D8" s="505" t="s">
        <v>191</v>
      </c>
      <c r="E8" s="506"/>
      <c r="F8" s="155"/>
      <c r="G8" s="156"/>
      <c r="H8" s="126"/>
      <c r="I8" s="126"/>
      <c r="J8" s="127"/>
      <c r="K8" s="127"/>
      <c r="L8" s="127"/>
      <c r="M8" s="127"/>
      <c r="N8" s="127"/>
      <c r="O8" s="127"/>
      <c r="P8" s="145"/>
      <c r="Q8" s="145"/>
      <c r="R8" s="145"/>
      <c r="S8" s="145"/>
      <c r="T8" s="145"/>
      <c r="U8" s="145"/>
      <c r="V8" s="145"/>
      <c r="W8" s="145"/>
      <c r="X8" s="145"/>
    </row>
    <row r="9" spans="1:24" x14ac:dyDescent="0.25">
      <c r="A9" s="158"/>
      <c r="B9" s="159"/>
      <c r="C9" s="159"/>
      <c r="D9" s="160"/>
      <c r="E9" s="145"/>
      <c r="F9" s="155"/>
      <c r="G9" s="156"/>
      <c r="H9" s="126"/>
      <c r="I9" s="126"/>
      <c r="J9" s="127"/>
      <c r="K9" s="127"/>
      <c r="L9" s="127"/>
      <c r="M9" s="127"/>
      <c r="N9" s="127"/>
      <c r="O9" s="127"/>
      <c r="P9" s="120"/>
      <c r="Q9" s="120"/>
      <c r="R9" s="120"/>
      <c r="S9" s="120"/>
      <c r="T9" s="120"/>
      <c r="U9" s="120"/>
      <c r="V9" s="120"/>
      <c r="W9" s="120"/>
      <c r="X9" s="120"/>
    </row>
    <row r="10" spans="1:24" x14ac:dyDescent="0.25">
      <c r="A10" s="161" t="s">
        <v>193</v>
      </c>
      <c r="B10" s="162" t="s">
        <v>194</v>
      </c>
      <c r="C10" s="163"/>
      <c r="D10" s="162"/>
      <c r="E10" s="164"/>
      <c r="F10" s="163"/>
      <c r="G10" s="165"/>
      <c r="H10" s="126"/>
      <c r="I10" s="126"/>
      <c r="J10" s="127"/>
      <c r="K10" s="127"/>
      <c r="L10" s="127"/>
      <c r="M10" s="127"/>
      <c r="N10" s="127"/>
      <c r="O10" s="127"/>
      <c r="P10" s="120"/>
      <c r="Q10" s="120"/>
      <c r="R10" s="120"/>
      <c r="S10" s="120"/>
      <c r="T10" s="120"/>
      <c r="U10" s="120"/>
      <c r="V10" s="120"/>
      <c r="W10" s="120"/>
      <c r="X10" s="120"/>
    </row>
    <row r="11" spans="1:24" x14ac:dyDescent="0.25">
      <c r="A11" s="166" t="s">
        <v>195</v>
      </c>
      <c r="B11" s="167" t="s">
        <v>196</v>
      </c>
      <c r="C11" s="168"/>
      <c r="D11" s="167"/>
      <c r="E11" s="145"/>
      <c r="F11" s="169"/>
      <c r="G11" s="156"/>
      <c r="H11" s="126"/>
      <c r="I11" s="126"/>
      <c r="J11" s="127"/>
      <c r="K11" s="127"/>
      <c r="L11" s="127"/>
      <c r="M11" s="127"/>
      <c r="N11" s="127"/>
      <c r="O11" s="127"/>
      <c r="P11" s="120"/>
      <c r="Q11" s="120"/>
      <c r="R11" s="120"/>
      <c r="S11" s="120"/>
      <c r="T11" s="120"/>
      <c r="U11" s="120"/>
      <c r="V11" s="120"/>
      <c r="W11" s="120"/>
      <c r="X11" s="120"/>
    </row>
    <row r="12" spans="1:24" x14ac:dyDescent="0.25">
      <c r="A12" s="170" t="s">
        <v>197</v>
      </c>
      <c r="B12" s="167" t="s">
        <v>198</v>
      </c>
      <c r="C12" s="168"/>
      <c r="D12" s="167"/>
      <c r="E12" s="145"/>
      <c r="F12" s="169"/>
      <c r="G12" s="156"/>
      <c r="H12" s="126"/>
      <c r="I12" s="126"/>
      <c r="J12" s="127"/>
      <c r="K12" s="127"/>
      <c r="L12" s="127"/>
      <c r="M12" s="127"/>
      <c r="N12" s="127"/>
      <c r="O12" s="127"/>
      <c r="P12" s="120"/>
      <c r="Q12" s="120"/>
      <c r="R12" s="120"/>
      <c r="S12" s="120"/>
      <c r="T12" s="120"/>
      <c r="U12" s="120"/>
      <c r="V12" s="120"/>
      <c r="W12" s="120"/>
      <c r="X12" s="120"/>
    </row>
    <row r="13" spans="1:24" x14ac:dyDescent="0.25">
      <c r="A13" s="171" t="s">
        <v>199</v>
      </c>
      <c r="B13" s="172" t="s">
        <v>200</v>
      </c>
      <c r="C13" s="173"/>
      <c r="D13" s="172"/>
      <c r="E13" s="174"/>
      <c r="F13" s="175"/>
      <c r="G13" s="176"/>
      <c r="H13" s="126"/>
      <c r="I13" s="126"/>
      <c r="J13" s="127"/>
      <c r="K13" s="127"/>
      <c r="L13" s="127"/>
      <c r="M13" s="127"/>
      <c r="N13" s="127"/>
      <c r="O13" s="127"/>
      <c r="P13" s="120"/>
      <c r="Q13" s="120"/>
      <c r="R13" s="120"/>
      <c r="S13" s="120"/>
      <c r="T13" s="120"/>
      <c r="U13" s="120"/>
      <c r="V13" s="120"/>
      <c r="W13" s="120"/>
      <c r="X13" s="120"/>
    </row>
    <row r="14" spans="1:24" x14ac:dyDescent="0.25">
      <c r="A14" s="170"/>
      <c r="B14" s="177" t="s">
        <v>201</v>
      </c>
      <c r="C14" s="168"/>
      <c r="D14" s="167"/>
      <c r="E14" s="145"/>
      <c r="F14" s="169"/>
      <c r="G14" s="156"/>
    </row>
    <row r="15" spans="1:24" x14ac:dyDescent="0.25">
      <c r="A15" s="166" t="s">
        <v>195</v>
      </c>
      <c r="B15" s="167" t="s">
        <v>202</v>
      </c>
      <c r="C15" s="178"/>
      <c r="D15" s="167"/>
      <c r="E15" s="145"/>
      <c r="F15" s="179"/>
      <c r="G15" s="156"/>
    </row>
    <row r="16" spans="1:24" x14ac:dyDescent="0.25">
      <c r="A16" s="170" t="s">
        <v>197</v>
      </c>
      <c r="B16" s="180" t="s">
        <v>203</v>
      </c>
      <c r="C16" s="178"/>
      <c r="D16" s="180"/>
      <c r="E16" s="145"/>
      <c r="F16" s="179"/>
      <c r="G16" s="156"/>
    </row>
    <row r="17" spans="1:13" x14ac:dyDescent="0.25">
      <c r="A17" s="170" t="s">
        <v>199</v>
      </c>
      <c r="B17" s="180" t="s">
        <v>204</v>
      </c>
      <c r="C17" s="178"/>
      <c r="D17" s="180"/>
      <c r="E17" s="145"/>
      <c r="F17" s="179"/>
      <c r="G17" s="156"/>
    </row>
    <row r="18" spans="1:13" x14ac:dyDescent="0.25">
      <c r="A18" s="181" t="s">
        <v>205</v>
      </c>
      <c r="B18" s="178"/>
      <c r="C18" s="182"/>
      <c r="D18" s="182"/>
      <c r="E18" s="182"/>
      <c r="F18" s="182"/>
      <c r="G18" s="156"/>
      <c r="J18" s="192"/>
      <c r="K18" s="192"/>
      <c r="L18" s="192"/>
      <c r="M18" s="192"/>
    </row>
    <row r="19" spans="1:13" x14ac:dyDescent="0.25">
      <c r="A19" s="183" t="s">
        <v>206</v>
      </c>
      <c r="B19" s="184"/>
      <c r="C19" s="185"/>
      <c r="D19" s="185"/>
      <c r="E19" s="185"/>
      <c r="F19" s="185"/>
      <c r="G19" s="186"/>
      <c r="J19" s="192"/>
      <c r="K19" s="192"/>
      <c r="L19" s="192"/>
      <c r="M19" s="192"/>
    </row>
    <row r="20" spans="1:13" x14ac:dyDescent="0.25">
      <c r="A20" s="188" t="s">
        <v>207</v>
      </c>
      <c r="B20" s="189"/>
      <c r="C20" s="190"/>
      <c r="D20" s="190"/>
      <c r="E20" s="190"/>
      <c r="F20" s="190"/>
      <c r="G20" s="191"/>
      <c r="J20" s="192"/>
      <c r="K20" s="192"/>
      <c r="L20" s="192"/>
      <c r="M20" s="192"/>
    </row>
    <row r="21" spans="1:13" x14ac:dyDescent="0.25">
      <c r="J21" s="193"/>
      <c r="K21" s="193"/>
      <c r="L21" s="192"/>
      <c r="M21" s="192"/>
    </row>
  </sheetData>
  <mergeCells count="3">
    <mergeCell ref="D8:E8"/>
    <mergeCell ref="A4:G4"/>
    <mergeCell ref="D7:E7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68"/>
  <sheetViews>
    <sheetView workbookViewId="0"/>
  </sheetViews>
  <sheetFormatPr defaultColWidth="7.28515625" defaultRowHeight="13.5" x14ac:dyDescent="0.25"/>
  <cols>
    <col min="1" max="1" width="10" style="227" customWidth="1"/>
    <col min="2" max="2" width="65.140625" style="124" customWidth="1"/>
    <col min="3" max="3" width="13.28515625" style="129" customWidth="1"/>
    <col min="4" max="6" width="10.7109375" style="125" customWidth="1"/>
    <col min="7" max="7" width="12.28515625" style="125" customWidth="1"/>
    <col min="8" max="8" width="2.42578125" style="207" customWidth="1"/>
    <col min="9" max="246" width="7.28515625" style="119"/>
    <col min="247" max="247" width="35.7109375" style="119" customWidth="1"/>
    <col min="248" max="248" width="49" style="119" customWidth="1"/>
    <col min="249" max="255" width="9.42578125" style="119" customWidth="1"/>
    <col min="256" max="502" width="7.28515625" style="119"/>
    <col min="503" max="503" width="35.7109375" style="119" customWidth="1"/>
    <col min="504" max="504" width="49" style="119" customWidth="1"/>
    <col min="505" max="511" width="9.42578125" style="119" customWidth="1"/>
    <col min="512" max="758" width="7.28515625" style="119"/>
    <col min="759" max="759" width="35.7109375" style="119" customWidth="1"/>
    <col min="760" max="760" width="49" style="119" customWidth="1"/>
    <col min="761" max="767" width="9.42578125" style="119" customWidth="1"/>
    <col min="768" max="1014" width="7.28515625" style="119"/>
    <col min="1015" max="1015" width="35.7109375" style="119" customWidth="1"/>
    <col min="1016" max="1016" width="49" style="119" customWidth="1"/>
    <col min="1017" max="1023" width="9.42578125" style="119" customWidth="1"/>
    <col min="1024" max="1270" width="7.28515625" style="119"/>
    <col min="1271" max="1271" width="35.7109375" style="119" customWidth="1"/>
    <col min="1272" max="1272" width="49" style="119" customWidth="1"/>
    <col min="1273" max="1279" width="9.42578125" style="119" customWidth="1"/>
    <col min="1280" max="1526" width="7.28515625" style="119"/>
    <col min="1527" max="1527" width="35.7109375" style="119" customWidth="1"/>
    <col min="1528" max="1528" width="49" style="119" customWidth="1"/>
    <col min="1529" max="1535" width="9.42578125" style="119" customWidth="1"/>
    <col min="1536" max="1782" width="7.28515625" style="119"/>
    <col min="1783" max="1783" width="35.7109375" style="119" customWidth="1"/>
    <col min="1784" max="1784" width="49" style="119" customWidth="1"/>
    <col min="1785" max="1791" width="9.42578125" style="119" customWidth="1"/>
    <col min="1792" max="2038" width="7.28515625" style="119"/>
    <col min="2039" max="2039" width="35.7109375" style="119" customWidth="1"/>
    <col min="2040" max="2040" width="49" style="119" customWidth="1"/>
    <col min="2041" max="2047" width="9.42578125" style="119" customWidth="1"/>
    <col min="2048" max="2294" width="7.28515625" style="119"/>
    <col min="2295" max="2295" width="35.7109375" style="119" customWidth="1"/>
    <col min="2296" max="2296" width="49" style="119" customWidth="1"/>
    <col min="2297" max="2303" width="9.42578125" style="119" customWidth="1"/>
    <col min="2304" max="2550" width="7.28515625" style="119"/>
    <col min="2551" max="2551" width="35.7109375" style="119" customWidth="1"/>
    <col min="2552" max="2552" width="49" style="119" customWidth="1"/>
    <col min="2553" max="2559" width="9.42578125" style="119" customWidth="1"/>
    <col min="2560" max="2806" width="7.28515625" style="119"/>
    <col min="2807" max="2807" width="35.7109375" style="119" customWidth="1"/>
    <col min="2808" max="2808" width="49" style="119" customWidth="1"/>
    <col min="2809" max="2815" width="9.42578125" style="119" customWidth="1"/>
    <col min="2816" max="3062" width="7.28515625" style="119"/>
    <col min="3063" max="3063" width="35.7109375" style="119" customWidth="1"/>
    <col min="3064" max="3064" width="49" style="119" customWidth="1"/>
    <col min="3065" max="3071" width="9.42578125" style="119" customWidth="1"/>
    <col min="3072" max="3318" width="7.28515625" style="119"/>
    <col min="3319" max="3319" width="35.7109375" style="119" customWidth="1"/>
    <col min="3320" max="3320" width="49" style="119" customWidth="1"/>
    <col min="3321" max="3327" width="9.42578125" style="119" customWidth="1"/>
    <col min="3328" max="3574" width="7.28515625" style="119"/>
    <col min="3575" max="3575" width="35.7109375" style="119" customWidth="1"/>
    <col min="3576" max="3576" width="49" style="119" customWidth="1"/>
    <col min="3577" max="3583" width="9.42578125" style="119" customWidth="1"/>
    <col min="3584" max="3830" width="7.28515625" style="119"/>
    <col min="3831" max="3831" width="35.7109375" style="119" customWidth="1"/>
    <col min="3832" max="3832" width="49" style="119" customWidth="1"/>
    <col min="3833" max="3839" width="9.42578125" style="119" customWidth="1"/>
    <col min="3840" max="4086" width="7.28515625" style="119"/>
    <col min="4087" max="4087" width="35.7109375" style="119" customWidth="1"/>
    <col min="4088" max="4088" width="49" style="119" customWidth="1"/>
    <col min="4089" max="4095" width="9.42578125" style="119" customWidth="1"/>
    <col min="4096" max="4342" width="7.28515625" style="119"/>
    <col min="4343" max="4343" width="35.7109375" style="119" customWidth="1"/>
    <col min="4344" max="4344" width="49" style="119" customWidth="1"/>
    <col min="4345" max="4351" width="9.42578125" style="119" customWidth="1"/>
    <col min="4352" max="4598" width="7.28515625" style="119"/>
    <col min="4599" max="4599" width="35.7109375" style="119" customWidth="1"/>
    <col min="4600" max="4600" width="49" style="119" customWidth="1"/>
    <col min="4601" max="4607" width="9.42578125" style="119" customWidth="1"/>
    <col min="4608" max="4854" width="7.28515625" style="119"/>
    <col min="4855" max="4855" width="35.7109375" style="119" customWidth="1"/>
    <col min="4856" max="4856" width="49" style="119" customWidth="1"/>
    <col min="4857" max="4863" width="9.42578125" style="119" customWidth="1"/>
    <col min="4864" max="5110" width="7.28515625" style="119"/>
    <col min="5111" max="5111" width="35.7109375" style="119" customWidth="1"/>
    <col min="5112" max="5112" width="49" style="119" customWidth="1"/>
    <col min="5113" max="5119" width="9.42578125" style="119" customWidth="1"/>
    <col min="5120" max="5366" width="7.28515625" style="119"/>
    <col min="5367" max="5367" width="35.7109375" style="119" customWidth="1"/>
    <col min="5368" max="5368" width="49" style="119" customWidth="1"/>
    <col min="5369" max="5375" width="9.42578125" style="119" customWidth="1"/>
    <col min="5376" max="5622" width="7.28515625" style="119"/>
    <col min="5623" max="5623" width="35.7109375" style="119" customWidth="1"/>
    <col min="5624" max="5624" width="49" style="119" customWidth="1"/>
    <col min="5625" max="5631" width="9.42578125" style="119" customWidth="1"/>
    <col min="5632" max="5878" width="7.28515625" style="119"/>
    <col min="5879" max="5879" width="35.7109375" style="119" customWidth="1"/>
    <col min="5880" max="5880" width="49" style="119" customWidth="1"/>
    <col min="5881" max="5887" width="9.42578125" style="119" customWidth="1"/>
    <col min="5888" max="6134" width="7.28515625" style="119"/>
    <col min="6135" max="6135" width="35.7109375" style="119" customWidth="1"/>
    <col min="6136" max="6136" width="49" style="119" customWidth="1"/>
    <col min="6137" max="6143" width="9.42578125" style="119" customWidth="1"/>
    <col min="6144" max="6390" width="7.28515625" style="119"/>
    <col min="6391" max="6391" width="35.7109375" style="119" customWidth="1"/>
    <col min="6392" max="6392" width="49" style="119" customWidth="1"/>
    <col min="6393" max="6399" width="9.42578125" style="119" customWidth="1"/>
    <col min="6400" max="6646" width="7.28515625" style="119"/>
    <col min="6647" max="6647" width="35.7109375" style="119" customWidth="1"/>
    <col min="6648" max="6648" width="49" style="119" customWidth="1"/>
    <col min="6649" max="6655" width="9.42578125" style="119" customWidth="1"/>
    <col min="6656" max="6902" width="7.28515625" style="119"/>
    <col min="6903" max="6903" width="35.7109375" style="119" customWidth="1"/>
    <col min="6904" max="6904" width="49" style="119" customWidth="1"/>
    <col min="6905" max="6911" width="9.42578125" style="119" customWidth="1"/>
    <col min="6912" max="7158" width="7.28515625" style="119"/>
    <col min="7159" max="7159" width="35.7109375" style="119" customWidth="1"/>
    <col min="7160" max="7160" width="49" style="119" customWidth="1"/>
    <col min="7161" max="7167" width="9.42578125" style="119" customWidth="1"/>
    <col min="7168" max="7414" width="7.28515625" style="119"/>
    <col min="7415" max="7415" width="35.7109375" style="119" customWidth="1"/>
    <col min="7416" max="7416" width="49" style="119" customWidth="1"/>
    <col min="7417" max="7423" width="9.42578125" style="119" customWidth="1"/>
    <col min="7424" max="7670" width="7.28515625" style="119"/>
    <col min="7671" max="7671" width="35.7109375" style="119" customWidth="1"/>
    <col min="7672" max="7672" width="49" style="119" customWidth="1"/>
    <col min="7673" max="7679" width="9.42578125" style="119" customWidth="1"/>
    <col min="7680" max="7926" width="7.28515625" style="119"/>
    <col min="7927" max="7927" width="35.7109375" style="119" customWidth="1"/>
    <col min="7928" max="7928" width="49" style="119" customWidth="1"/>
    <col min="7929" max="7935" width="9.42578125" style="119" customWidth="1"/>
    <col min="7936" max="8182" width="7.28515625" style="119"/>
    <col min="8183" max="8183" width="35.7109375" style="119" customWidth="1"/>
    <col min="8184" max="8184" width="49" style="119" customWidth="1"/>
    <col min="8185" max="8191" width="9.42578125" style="119" customWidth="1"/>
    <col min="8192" max="8438" width="7.28515625" style="119"/>
    <col min="8439" max="8439" width="35.7109375" style="119" customWidth="1"/>
    <col min="8440" max="8440" width="49" style="119" customWidth="1"/>
    <col min="8441" max="8447" width="9.42578125" style="119" customWidth="1"/>
    <col min="8448" max="8694" width="7.28515625" style="119"/>
    <col min="8695" max="8695" width="35.7109375" style="119" customWidth="1"/>
    <col min="8696" max="8696" width="49" style="119" customWidth="1"/>
    <col min="8697" max="8703" width="9.42578125" style="119" customWidth="1"/>
    <col min="8704" max="8950" width="7.28515625" style="119"/>
    <col min="8951" max="8951" width="35.7109375" style="119" customWidth="1"/>
    <col min="8952" max="8952" width="49" style="119" customWidth="1"/>
    <col min="8953" max="8959" width="9.42578125" style="119" customWidth="1"/>
    <col min="8960" max="9206" width="7.28515625" style="119"/>
    <col min="9207" max="9207" width="35.7109375" style="119" customWidth="1"/>
    <col min="9208" max="9208" width="49" style="119" customWidth="1"/>
    <col min="9209" max="9215" width="9.42578125" style="119" customWidth="1"/>
    <col min="9216" max="9462" width="7.28515625" style="119"/>
    <col min="9463" max="9463" width="35.7109375" style="119" customWidth="1"/>
    <col min="9464" max="9464" width="49" style="119" customWidth="1"/>
    <col min="9465" max="9471" width="9.42578125" style="119" customWidth="1"/>
    <col min="9472" max="9718" width="7.28515625" style="119"/>
    <col min="9719" max="9719" width="35.7109375" style="119" customWidth="1"/>
    <col min="9720" max="9720" width="49" style="119" customWidth="1"/>
    <col min="9721" max="9727" width="9.42578125" style="119" customWidth="1"/>
    <col min="9728" max="9974" width="7.28515625" style="119"/>
    <col min="9975" max="9975" width="35.7109375" style="119" customWidth="1"/>
    <col min="9976" max="9976" width="49" style="119" customWidth="1"/>
    <col min="9977" max="9983" width="9.42578125" style="119" customWidth="1"/>
    <col min="9984" max="10230" width="7.28515625" style="119"/>
    <col min="10231" max="10231" width="35.7109375" style="119" customWidth="1"/>
    <col min="10232" max="10232" width="49" style="119" customWidth="1"/>
    <col min="10233" max="10239" width="9.42578125" style="119" customWidth="1"/>
    <col min="10240" max="10486" width="7.28515625" style="119"/>
    <col min="10487" max="10487" width="35.7109375" style="119" customWidth="1"/>
    <col min="10488" max="10488" width="49" style="119" customWidth="1"/>
    <col min="10489" max="10495" width="9.42578125" style="119" customWidth="1"/>
    <col min="10496" max="10742" width="7.28515625" style="119"/>
    <col min="10743" max="10743" width="35.7109375" style="119" customWidth="1"/>
    <col min="10744" max="10744" width="49" style="119" customWidth="1"/>
    <col min="10745" max="10751" width="9.42578125" style="119" customWidth="1"/>
    <col min="10752" max="10998" width="7.28515625" style="119"/>
    <col min="10999" max="10999" width="35.7109375" style="119" customWidth="1"/>
    <col min="11000" max="11000" width="49" style="119" customWidth="1"/>
    <col min="11001" max="11007" width="9.42578125" style="119" customWidth="1"/>
    <col min="11008" max="11254" width="7.28515625" style="119"/>
    <col min="11255" max="11255" width="35.7109375" style="119" customWidth="1"/>
    <col min="11256" max="11256" width="49" style="119" customWidth="1"/>
    <col min="11257" max="11263" width="9.42578125" style="119" customWidth="1"/>
    <col min="11264" max="11510" width="7.28515625" style="119"/>
    <col min="11511" max="11511" width="35.7109375" style="119" customWidth="1"/>
    <col min="11512" max="11512" width="49" style="119" customWidth="1"/>
    <col min="11513" max="11519" width="9.42578125" style="119" customWidth="1"/>
    <col min="11520" max="11766" width="7.28515625" style="119"/>
    <col min="11767" max="11767" width="35.7109375" style="119" customWidth="1"/>
    <col min="11768" max="11768" width="49" style="119" customWidth="1"/>
    <col min="11769" max="11775" width="9.42578125" style="119" customWidth="1"/>
    <col min="11776" max="12022" width="7.28515625" style="119"/>
    <col min="12023" max="12023" width="35.7109375" style="119" customWidth="1"/>
    <col min="12024" max="12024" width="49" style="119" customWidth="1"/>
    <col min="12025" max="12031" width="9.42578125" style="119" customWidth="1"/>
    <col min="12032" max="12278" width="7.28515625" style="119"/>
    <col min="12279" max="12279" width="35.7109375" style="119" customWidth="1"/>
    <col min="12280" max="12280" width="49" style="119" customWidth="1"/>
    <col min="12281" max="12287" width="9.42578125" style="119" customWidth="1"/>
    <col min="12288" max="12534" width="7.28515625" style="119"/>
    <col min="12535" max="12535" width="35.7109375" style="119" customWidth="1"/>
    <col min="12536" max="12536" width="49" style="119" customWidth="1"/>
    <col min="12537" max="12543" width="9.42578125" style="119" customWidth="1"/>
    <col min="12544" max="12790" width="7.28515625" style="119"/>
    <col min="12791" max="12791" width="35.7109375" style="119" customWidth="1"/>
    <col min="12792" max="12792" width="49" style="119" customWidth="1"/>
    <col min="12793" max="12799" width="9.42578125" style="119" customWidth="1"/>
    <col min="12800" max="13046" width="7.28515625" style="119"/>
    <col min="13047" max="13047" width="35.7109375" style="119" customWidth="1"/>
    <col min="13048" max="13048" width="49" style="119" customWidth="1"/>
    <col min="13049" max="13055" width="9.42578125" style="119" customWidth="1"/>
    <col min="13056" max="13302" width="7.28515625" style="119"/>
    <col min="13303" max="13303" width="35.7109375" style="119" customWidth="1"/>
    <col min="13304" max="13304" width="49" style="119" customWidth="1"/>
    <col min="13305" max="13311" width="9.42578125" style="119" customWidth="1"/>
    <col min="13312" max="13558" width="7.28515625" style="119"/>
    <col min="13559" max="13559" width="35.7109375" style="119" customWidth="1"/>
    <col min="13560" max="13560" width="49" style="119" customWidth="1"/>
    <col min="13561" max="13567" width="9.42578125" style="119" customWidth="1"/>
    <col min="13568" max="13814" width="7.28515625" style="119"/>
    <col min="13815" max="13815" width="35.7109375" style="119" customWidth="1"/>
    <col min="13816" max="13816" width="49" style="119" customWidth="1"/>
    <col min="13817" max="13823" width="9.42578125" style="119" customWidth="1"/>
    <col min="13824" max="14070" width="7.28515625" style="119"/>
    <col min="14071" max="14071" width="35.7109375" style="119" customWidth="1"/>
    <col min="14072" max="14072" width="49" style="119" customWidth="1"/>
    <col min="14073" max="14079" width="9.42578125" style="119" customWidth="1"/>
    <col min="14080" max="14326" width="7.28515625" style="119"/>
    <col min="14327" max="14327" width="35.7109375" style="119" customWidth="1"/>
    <col min="14328" max="14328" width="49" style="119" customWidth="1"/>
    <col min="14329" max="14335" width="9.42578125" style="119" customWidth="1"/>
    <col min="14336" max="14582" width="7.28515625" style="119"/>
    <col min="14583" max="14583" width="35.7109375" style="119" customWidth="1"/>
    <col min="14584" max="14584" width="49" style="119" customWidth="1"/>
    <col min="14585" max="14591" width="9.42578125" style="119" customWidth="1"/>
    <col min="14592" max="14838" width="7.28515625" style="119"/>
    <col min="14839" max="14839" width="35.7109375" style="119" customWidth="1"/>
    <col min="14840" max="14840" width="49" style="119" customWidth="1"/>
    <col min="14841" max="14847" width="9.42578125" style="119" customWidth="1"/>
    <col min="14848" max="15094" width="7.28515625" style="119"/>
    <col min="15095" max="15095" width="35.7109375" style="119" customWidth="1"/>
    <col min="15096" max="15096" width="49" style="119" customWidth="1"/>
    <col min="15097" max="15103" width="9.42578125" style="119" customWidth="1"/>
    <col min="15104" max="15350" width="7.28515625" style="119"/>
    <col min="15351" max="15351" width="35.7109375" style="119" customWidth="1"/>
    <col min="15352" max="15352" width="49" style="119" customWidth="1"/>
    <col min="15353" max="15359" width="9.42578125" style="119" customWidth="1"/>
    <col min="15360" max="15606" width="7.28515625" style="119"/>
    <col min="15607" max="15607" width="35.7109375" style="119" customWidth="1"/>
    <col min="15608" max="15608" width="49" style="119" customWidth="1"/>
    <col min="15609" max="15615" width="9.42578125" style="119" customWidth="1"/>
    <col min="15616" max="15862" width="7.28515625" style="119"/>
    <col min="15863" max="15863" width="35.7109375" style="119" customWidth="1"/>
    <col min="15864" max="15864" width="49" style="119" customWidth="1"/>
    <col min="15865" max="15871" width="9.42578125" style="119" customWidth="1"/>
    <col min="15872" max="16118" width="7.28515625" style="119"/>
    <col min="16119" max="16119" width="35.7109375" style="119" customWidth="1"/>
    <col min="16120" max="16120" width="49" style="119" customWidth="1"/>
    <col min="16121" max="16127" width="9.42578125" style="119" customWidth="1"/>
    <col min="16128" max="16384" width="7.28515625" style="119"/>
  </cols>
  <sheetData>
    <row r="1" spans="1:8" ht="36.75" customHeight="1" x14ac:dyDescent="0.25">
      <c r="B1" s="527" t="s">
        <v>350</v>
      </c>
      <c r="C1" s="528"/>
      <c r="D1" s="528"/>
      <c r="E1" s="528"/>
      <c r="F1" s="528"/>
      <c r="G1" s="529"/>
    </row>
    <row r="2" spans="1:8" ht="26.25" x14ac:dyDescent="0.25">
      <c r="B2" s="530" t="s">
        <v>352</v>
      </c>
      <c r="C2" s="531"/>
      <c r="D2" s="531"/>
      <c r="E2" s="531"/>
      <c r="F2" s="531"/>
      <c r="G2" s="532"/>
    </row>
    <row r="3" spans="1:8" ht="24.75" customHeight="1" x14ac:dyDescent="0.25">
      <c r="B3" s="533" t="s">
        <v>219</v>
      </c>
      <c r="C3" s="534"/>
      <c r="D3" s="335"/>
      <c r="E3" s="336"/>
      <c r="F3" s="337" t="s">
        <v>220</v>
      </c>
      <c r="G3" s="338"/>
      <c r="H3" s="128"/>
    </row>
    <row r="4" spans="1:8" ht="18" customHeight="1" x14ac:dyDescent="0.25">
      <c r="B4" s="339" t="s">
        <v>213</v>
      </c>
      <c r="C4" s="340"/>
      <c r="D4" s="341" t="s">
        <v>218</v>
      </c>
      <c r="E4" s="342" t="s">
        <v>215</v>
      </c>
      <c r="F4" s="343" t="s">
        <v>188</v>
      </c>
      <c r="G4" s="344" t="s">
        <v>189</v>
      </c>
    </row>
    <row r="5" spans="1:8" s="134" customFormat="1" ht="23.25" customHeight="1" x14ac:dyDescent="0.25">
      <c r="A5" s="227"/>
      <c r="B5" s="538" t="s">
        <v>366</v>
      </c>
      <c r="C5" s="539"/>
      <c r="D5" s="345" t="s">
        <v>216</v>
      </c>
      <c r="E5" s="345" t="s">
        <v>214</v>
      </c>
      <c r="F5" s="346">
        <v>63</v>
      </c>
      <c r="G5" s="347">
        <v>46</v>
      </c>
      <c r="H5" s="135"/>
    </row>
    <row r="6" spans="1:8" ht="49.5" customHeight="1" x14ac:dyDescent="0.25">
      <c r="B6" s="535" t="s">
        <v>431</v>
      </c>
      <c r="C6" s="536"/>
      <c r="D6" s="536"/>
      <c r="E6" s="536"/>
      <c r="F6" s="536"/>
      <c r="G6" s="537"/>
      <c r="H6" s="206"/>
    </row>
    <row r="7" spans="1:8" ht="18.75" customHeight="1" x14ac:dyDescent="0.25">
      <c r="B7" s="397"/>
      <c r="C7" s="397"/>
      <c r="D7" s="397"/>
      <c r="E7" s="397"/>
      <c r="F7" s="397"/>
      <c r="G7" s="397"/>
      <c r="H7" s="200"/>
    </row>
    <row r="8" spans="1:8" ht="24.75" customHeight="1" x14ac:dyDescent="0.25">
      <c r="B8" s="533" t="s">
        <v>428</v>
      </c>
      <c r="C8" s="534"/>
      <c r="D8" s="335"/>
      <c r="E8" s="336"/>
      <c r="F8" s="337" t="s">
        <v>220</v>
      </c>
      <c r="G8" s="338"/>
      <c r="H8" s="128"/>
    </row>
    <row r="9" spans="1:8" ht="18" customHeight="1" x14ac:dyDescent="0.25">
      <c r="B9" s="339" t="s">
        <v>429</v>
      </c>
      <c r="C9" s="340"/>
      <c r="D9" s="341" t="s">
        <v>218</v>
      </c>
      <c r="E9" s="342" t="s">
        <v>215</v>
      </c>
      <c r="F9" s="343" t="s">
        <v>188</v>
      </c>
      <c r="G9" s="344" t="s">
        <v>189</v>
      </c>
    </row>
    <row r="10" spans="1:8" s="134" customFormat="1" ht="35.25" customHeight="1" x14ac:dyDescent="0.25">
      <c r="A10" s="227"/>
      <c r="B10" s="540" t="s">
        <v>430</v>
      </c>
      <c r="C10" s="541"/>
      <c r="D10" s="345" t="s">
        <v>216</v>
      </c>
      <c r="E10" s="345" t="s">
        <v>214</v>
      </c>
      <c r="F10" s="346">
        <v>45</v>
      </c>
      <c r="G10" s="347">
        <v>34</v>
      </c>
      <c r="H10" s="135"/>
    </row>
    <row r="11" spans="1:8" ht="33" customHeight="1" x14ac:dyDescent="0.25">
      <c r="B11" s="535" t="s">
        <v>432</v>
      </c>
      <c r="C11" s="536"/>
      <c r="D11" s="536"/>
      <c r="E11" s="536"/>
      <c r="F11" s="536"/>
      <c r="G11" s="537"/>
      <c r="H11" s="206"/>
    </row>
    <row r="12" spans="1:8" ht="18.75" customHeight="1" x14ac:dyDescent="0.25">
      <c r="B12" s="460"/>
      <c r="C12" s="460"/>
      <c r="D12" s="460"/>
      <c r="E12" s="460"/>
      <c r="F12" s="460"/>
      <c r="G12" s="460"/>
      <c r="H12" s="200"/>
    </row>
    <row r="13" spans="1:8" ht="26.25" x14ac:dyDescent="0.25">
      <c r="B13" s="530" t="s">
        <v>426</v>
      </c>
      <c r="C13" s="531"/>
      <c r="D13" s="531"/>
      <c r="E13" s="531"/>
      <c r="F13" s="531"/>
      <c r="G13" s="532"/>
    </row>
    <row r="14" spans="1:8" ht="24.75" customHeight="1" x14ac:dyDescent="0.25">
      <c r="B14" s="533" t="s">
        <v>219</v>
      </c>
      <c r="C14" s="534"/>
      <c r="D14" s="335"/>
      <c r="E14" s="336"/>
      <c r="F14" s="337" t="s">
        <v>220</v>
      </c>
      <c r="G14" s="338"/>
      <c r="H14" s="128"/>
    </row>
    <row r="15" spans="1:8" ht="18" customHeight="1" x14ac:dyDescent="0.25">
      <c r="B15" s="339" t="s">
        <v>213</v>
      </c>
      <c r="C15" s="340"/>
      <c r="D15" s="341" t="s">
        <v>218</v>
      </c>
      <c r="E15" s="342" t="s">
        <v>215</v>
      </c>
      <c r="F15" s="343" t="s">
        <v>188</v>
      </c>
      <c r="G15" s="344" t="s">
        <v>189</v>
      </c>
    </row>
    <row r="16" spans="1:8" s="134" customFormat="1" ht="23.25" customHeight="1" x14ac:dyDescent="0.25">
      <c r="A16" s="227"/>
      <c r="B16" s="538" t="s">
        <v>258</v>
      </c>
      <c r="C16" s="539"/>
      <c r="D16" s="345" t="s">
        <v>216</v>
      </c>
      <c r="E16" s="345" t="s">
        <v>214</v>
      </c>
      <c r="F16" s="346">
        <v>100</v>
      </c>
      <c r="G16" s="347">
        <v>75</v>
      </c>
      <c r="H16" s="135"/>
    </row>
    <row r="17" spans="1:15" ht="33" customHeight="1" x14ac:dyDescent="0.25">
      <c r="B17" s="535" t="s">
        <v>433</v>
      </c>
      <c r="C17" s="536"/>
      <c r="D17" s="536"/>
      <c r="E17" s="536"/>
      <c r="F17" s="536"/>
      <c r="G17" s="537"/>
      <c r="H17" s="206"/>
    </row>
    <row r="18" spans="1:15" s="134" customFormat="1" ht="23.25" customHeight="1" x14ac:dyDescent="0.25">
      <c r="A18" s="227"/>
      <c r="B18" s="538" t="s">
        <v>427</v>
      </c>
      <c r="C18" s="539"/>
      <c r="D18" s="345" t="s">
        <v>216</v>
      </c>
      <c r="E18" s="345" t="s">
        <v>214</v>
      </c>
      <c r="F18" s="346">
        <v>73</v>
      </c>
      <c r="G18" s="347">
        <v>55</v>
      </c>
      <c r="H18" s="135"/>
    </row>
    <row r="19" spans="1:15" ht="33" customHeight="1" x14ac:dyDescent="0.25">
      <c r="B19" s="535" t="s">
        <v>434</v>
      </c>
      <c r="C19" s="536"/>
      <c r="D19" s="536"/>
      <c r="E19" s="536"/>
      <c r="F19" s="536"/>
      <c r="G19" s="537"/>
      <c r="H19" s="206"/>
    </row>
    <row r="20" spans="1:15" ht="18.75" customHeight="1" thickBot="1" x14ac:dyDescent="0.3">
      <c r="B20" s="459"/>
      <c r="C20" s="459"/>
      <c r="D20" s="459"/>
      <c r="E20" s="459"/>
      <c r="F20" s="459"/>
      <c r="G20" s="459"/>
      <c r="H20" s="200"/>
    </row>
    <row r="21" spans="1:15" ht="27" customHeight="1" thickBot="1" x14ac:dyDescent="0.3">
      <c r="B21" s="524" t="s">
        <v>374</v>
      </c>
      <c r="C21" s="525"/>
      <c r="D21" s="525"/>
      <c r="E21" s="525"/>
      <c r="F21" s="525"/>
      <c r="G21" s="526"/>
      <c r="H21" s="200"/>
    </row>
    <row r="22" spans="1:15" s="120" customFormat="1" x14ac:dyDescent="0.25">
      <c r="A22" s="135"/>
      <c r="B22" s="199"/>
      <c r="C22" s="135"/>
      <c r="D22" s="122"/>
      <c r="E22" s="122"/>
      <c r="F22" s="122"/>
      <c r="G22" s="122"/>
      <c r="H22" s="122"/>
    </row>
    <row r="23" spans="1:15" s="120" customFormat="1" ht="30" customHeight="1" x14ac:dyDescent="0.25">
      <c r="A23" s="135"/>
      <c r="B23" s="223" t="s">
        <v>210</v>
      </c>
      <c r="C23" s="510" t="s">
        <v>234</v>
      </c>
      <c r="D23" s="511"/>
      <c r="E23" s="511"/>
      <c r="F23" s="511"/>
      <c r="G23" s="512"/>
      <c r="H23" s="194"/>
    </row>
    <row r="24" spans="1:15" ht="25.5" customHeight="1" x14ac:dyDescent="0.25">
      <c r="B24" s="224" t="s">
        <v>233</v>
      </c>
      <c r="C24" s="519" t="s">
        <v>211</v>
      </c>
      <c r="D24" s="520"/>
      <c r="E24" s="520"/>
      <c r="F24" s="520"/>
      <c r="G24" s="520"/>
      <c r="H24" s="208"/>
    </row>
    <row r="25" spans="1:15" ht="24.75" customHeight="1" x14ac:dyDescent="0.25">
      <c r="B25" s="215" t="s">
        <v>353</v>
      </c>
      <c r="C25" s="202">
        <v>1</v>
      </c>
      <c r="D25" s="201">
        <v>2</v>
      </c>
      <c r="E25" s="201">
        <v>3</v>
      </c>
      <c r="F25" s="201" t="s">
        <v>0</v>
      </c>
      <c r="G25" s="201" t="s">
        <v>1</v>
      </c>
      <c r="H25" s="121"/>
    </row>
    <row r="26" spans="1:15" ht="47.25" customHeight="1" x14ac:dyDescent="0.25">
      <c r="B26" s="228" t="s">
        <v>217</v>
      </c>
      <c r="C26" s="211" t="s">
        <v>240</v>
      </c>
      <c r="D26" s="521" t="s">
        <v>323</v>
      </c>
      <c r="E26" s="522"/>
      <c r="F26" s="522"/>
      <c r="G26" s="523"/>
      <c r="H26" s="204"/>
    </row>
    <row r="27" spans="1:15" ht="22.5" customHeight="1" x14ac:dyDescent="0.25">
      <c r="B27" s="226" t="s">
        <v>96</v>
      </c>
      <c r="C27" s="212"/>
      <c r="D27" s="212"/>
      <c r="E27" s="212"/>
      <c r="F27" s="212"/>
      <c r="G27" s="212"/>
      <c r="H27" s="209"/>
      <c r="I27" s="120"/>
      <c r="J27" s="120"/>
      <c r="K27" s="120"/>
      <c r="L27" s="120"/>
      <c r="M27" s="120"/>
      <c r="N27" s="120"/>
      <c r="O27" s="120"/>
    </row>
    <row r="28" spans="1:15" ht="18" customHeight="1" x14ac:dyDescent="0.25">
      <c r="B28" s="205" t="s">
        <v>278</v>
      </c>
      <c r="C28" s="222">
        <v>220</v>
      </c>
      <c r="D28" s="222">
        <v>112.5</v>
      </c>
      <c r="E28" s="222">
        <v>76.666666666666671</v>
      </c>
      <c r="F28" s="222">
        <v>58.75</v>
      </c>
      <c r="G28" s="222">
        <v>35.714285714285715</v>
      </c>
      <c r="H28" s="203"/>
      <c r="I28" s="120"/>
      <c r="J28" s="120"/>
      <c r="K28" s="120"/>
      <c r="L28" s="120"/>
      <c r="M28" s="120"/>
      <c r="N28" s="120"/>
      <c r="O28" s="120"/>
    </row>
    <row r="29" spans="1:15" ht="18" customHeight="1" x14ac:dyDescent="0.25">
      <c r="B29" s="225" t="s">
        <v>279</v>
      </c>
      <c r="C29" s="222">
        <v>260</v>
      </c>
      <c r="D29" s="222">
        <v>132.5</v>
      </c>
      <c r="E29" s="222">
        <v>90</v>
      </c>
      <c r="F29" s="222">
        <v>68.75</v>
      </c>
      <c r="G29" s="222">
        <v>41.428571428571431</v>
      </c>
      <c r="H29" s="203"/>
      <c r="I29" s="120"/>
      <c r="J29" s="120"/>
      <c r="K29" s="120"/>
      <c r="L29" s="120"/>
      <c r="M29" s="120"/>
      <c r="N29" s="120"/>
      <c r="O29" s="120"/>
    </row>
    <row r="30" spans="1:15" ht="18" customHeight="1" x14ac:dyDescent="0.25">
      <c r="B30" s="205" t="s">
        <v>280</v>
      </c>
      <c r="C30" s="222">
        <v>270</v>
      </c>
      <c r="D30" s="222">
        <v>137.5</v>
      </c>
      <c r="E30" s="222">
        <v>93.333333333333329</v>
      </c>
      <c r="F30" s="222">
        <v>71.25</v>
      </c>
      <c r="G30" s="222">
        <v>42.857142857142854</v>
      </c>
      <c r="H30" s="203"/>
      <c r="I30" s="120"/>
      <c r="J30" s="120"/>
      <c r="K30" s="120"/>
      <c r="L30" s="120"/>
      <c r="M30" s="120"/>
      <c r="N30" s="120"/>
      <c r="O30" s="120"/>
    </row>
    <row r="31" spans="1:15" x14ac:dyDescent="0.25">
      <c r="B31" s="213"/>
      <c r="C31" s="197"/>
      <c r="D31" s="214"/>
      <c r="E31" s="214"/>
      <c r="F31" s="214"/>
      <c r="G31" s="214"/>
    </row>
    <row r="32" spans="1:15" ht="35.25" customHeight="1" x14ac:dyDescent="0.25">
      <c r="B32" s="228" t="s">
        <v>243</v>
      </c>
      <c r="C32" s="211" t="s">
        <v>241</v>
      </c>
      <c r="D32" s="516" t="s">
        <v>235</v>
      </c>
      <c r="E32" s="517"/>
      <c r="F32" s="517"/>
      <c r="G32" s="518"/>
      <c r="H32" s="210"/>
    </row>
    <row r="33" spans="2:15" ht="22.5" customHeight="1" x14ac:dyDescent="0.25">
      <c r="B33" s="226" t="s">
        <v>96</v>
      </c>
      <c r="C33" s="212"/>
      <c r="D33" s="212"/>
      <c r="E33" s="212"/>
      <c r="F33" s="212"/>
      <c r="G33" s="212"/>
      <c r="H33" s="209"/>
      <c r="I33" s="120"/>
      <c r="J33" s="120"/>
      <c r="K33" s="120"/>
      <c r="L33" s="120"/>
      <c r="M33" s="120"/>
      <c r="N33" s="120"/>
      <c r="O33" s="120"/>
    </row>
    <row r="34" spans="2:15" ht="18" customHeight="1" x14ac:dyDescent="0.25">
      <c r="B34" s="205" t="s">
        <v>278</v>
      </c>
      <c r="C34" s="222">
        <v>327</v>
      </c>
      <c r="D34" s="222">
        <v>177</v>
      </c>
      <c r="E34" s="222">
        <v>126.99999999999999</v>
      </c>
      <c r="F34" s="222">
        <v>101.99999999999999</v>
      </c>
      <c r="G34" s="222">
        <v>69.857142857142861</v>
      </c>
      <c r="H34" s="203"/>
      <c r="I34" s="120"/>
      <c r="J34" s="120"/>
      <c r="K34" s="120"/>
      <c r="L34" s="120"/>
      <c r="M34" s="120"/>
      <c r="N34" s="120"/>
      <c r="O34" s="120"/>
    </row>
    <row r="35" spans="2:15" ht="18" customHeight="1" x14ac:dyDescent="0.25">
      <c r="B35" s="225" t="s">
        <v>279</v>
      </c>
      <c r="C35" s="222">
        <v>377</v>
      </c>
      <c r="D35" s="222">
        <v>202</v>
      </c>
      <c r="E35" s="222">
        <v>143.66666666666669</v>
      </c>
      <c r="F35" s="222">
        <v>114.49999999999999</v>
      </c>
      <c r="G35" s="222">
        <v>77</v>
      </c>
      <c r="H35" s="203"/>
      <c r="I35" s="120"/>
      <c r="J35" s="120"/>
      <c r="K35" s="120"/>
      <c r="L35" s="120"/>
      <c r="M35" s="120"/>
      <c r="N35" s="120"/>
      <c r="O35" s="120"/>
    </row>
    <row r="36" spans="2:15" ht="18" customHeight="1" x14ac:dyDescent="0.25">
      <c r="B36" s="205" t="s">
        <v>280</v>
      </c>
      <c r="C36" s="222">
        <v>387</v>
      </c>
      <c r="D36" s="222">
        <v>207</v>
      </c>
      <c r="E36" s="222">
        <v>147</v>
      </c>
      <c r="F36" s="222">
        <v>116.99999999999999</v>
      </c>
      <c r="G36" s="222">
        <v>78.428571428571431</v>
      </c>
      <c r="H36" s="203"/>
      <c r="I36" s="120"/>
      <c r="J36" s="120"/>
      <c r="K36" s="120"/>
      <c r="L36" s="120"/>
      <c r="M36" s="120"/>
      <c r="N36" s="120"/>
      <c r="O36" s="120"/>
    </row>
    <row r="37" spans="2:15" x14ac:dyDescent="0.25">
      <c r="B37" s="213"/>
      <c r="C37" s="197"/>
      <c r="D37" s="214"/>
      <c r="E37" s="214"/>
      <c r="F37" s="214"/>
      <c r="G37" s="214"/>
    </row>
    <row r="38" spans="2:15" ht="29.25" customHeight="1" x14ac:dyDescent="0.25">
      <c r="B38" s="228" t="s">
        <v>242</v>
      </c>
      <c r="C38" s="211" t="s">
        <v>241</v>
      </c>
      <c r="D38" s="513" t="s">
        <v>80</v>
      </c>
      <c r="E38" s="514"/>
      <c r="F38" s="514"/>
      <c r="G38" s="515"/>
      <c r="H38" s="210"/>
    </row>
    <row r="39" spans="2:15" ht="22.5" customHeight="1" x14ac:dyDescent="0.25">
      <c r="B39" s="226" t="s">
        <v>96</v>
      </c>
      <c r="C39" s="212"/>
      <c r="D39" s="212"/>
      <c r="E39" s="212"/>
      <c r="F39" s="212"/>
      <c r="G39" s="212"/>
      <c r="H39" s="209"/>
      <c r="I39" s="120"/>
      <c r="J39" s="120"/>
      <c r="K39" s="120"/>
      <c r="L39" s="120"/>
      <c r="M39" s="120"/>
      <c r="N39" s="120"/>
      <c r="O39" s="120"/>
    </row>
    <row r="40" spans="2:15" ht="18" customHeight="1" x14ac:dyDescent="0.25">
      <c r="B40" s="205" t="s">
        <v>278</v>
      </c>
      <c r="C40" s="222">
        <v>316</v>
      </c>
      <c r="D40" s="222">
        <v>166</v>
      </c>
      <c r="E40" s="222">
        <v>116</v>
      </c>
      <c r="F40" s="222">
        <v>91</v>
      </c>
      <c r="G40" s="222">
        <v>59.571428571428562</v>
      </c>
      <c r="H40" s="203"/>
      <c r="I40" s="120"/>
      <c r="J40" s="120"/>
      <c r="K40" s="120"/>
      <c r="L40" s="120"/>
      <c r="M40" s="120"/>
      <c r="N40" s="120"/>
      <c r="O40" s="120"/>
    </row>
    <row r="41" spans="2:15" ht="18" customHeight="1" x14ac:dyDescent="0.25">
      <c r="B41" s="225" t="s">
        <v>279</v>
      </c>
      <c r="C41" s="222">
        <v>366</v>
      </c>
      <c r="D41" s="222">
        <v>191</v>
      </c>
      <c r="E41" s="222">
        <v>132.66666666666669</v>
      </c>
      <c r="F41" s="222">
        <v>103.5</v>
      </c>
      <c r="G41" s="222">
        <v>66.714285714285722</v>
      </c>
      <c r="H41" s="203"/>
      <c r="I41" s="120"/>
      <c r="J41" s="120"/>
      <c r="K41" s="120"/>
      <c r="L41" s="120"/>
      <c r="M41" s="120"/>
      <c r="N41" s="120"/>
      <c r="O41" s="120"/>
    </row>
    <row r="42" spans="2:15" ht="18" customHeight="1" x14ac:dyDescent="0.25">
      <c r="B42" s="205" t="s">
        <v>280</v>
      </c>
      <c r="C42" s="222">
        <v>376</v>
      </c>
      <c r="D42" s="222">
        <v>196</v>
      </c>
      <c r="E42" s="222">
        <v>136</v>
      </c>
      <c r="F42" s="222">
        <v>106</v>
      </c>
      <c r="G42" s="222">
        <v>68.142857142857139</v>
      </c>
      <c r="H42" s="203"/>
      <c r="I42" s="120"/>
      <c r="J42" s="120"/>
      <c r="K42" s="120"/>
      <c r="L42" s="120"/>
      <c r="M42" s="120"/>
      <c r="N42" s="120"/>
      <c r="O42" s="120"/>
    </row>
    <row r="43" spans="2:15" x14ac:dyDescent="0.25">
      <c r="B43" s="213"/>
      <c r="C43" s="197"/>
      <c r="D43" s="214"/>
      <c r="E43" s="214"/>
      <c r="F43" s="214"/>
      <c r="G43" s="214"/>
    </row>
    <row r="44" spans="2:15" ht="29.25" customHeight="1" x14ac:dyDescent="0.25">
      <c r="B44" s="228" t="s">
        <v>243</v>
      </c>
      <c r="C44" s="211" t="s">
        <v>241</v>
      </c>
      <c r="D44" s="513" t="s">
        <v>324</v>
      </c>
      <c r="E44" s="514"/>
      <c r="F44" s="514"/>
      <c r="G44" s="515"/>
      <c r="H44" s="210"/>
    </row>
    <row r="45" spans="2:15" ht="22.5" customHeight="1" x14ac:dyDescent="0.25">
      <c r="B45" s="226" t="s">
        <v>96</v>
      </c>
      <c r="C45" s="212"/>
      <c r="D45" s="212"/>
      <c r="E45" s="212"/>
      <c r="F45" s="212"/>
      <c r="G45" s="212"/>
      <c r="H45" s="209"/>
      <c r="I45" s="120"/>
      <c r="J45" s="120"/>
      <c r="K45" s="120"/>
      <c r="L45" s="120"/>
      <c r="M45" s="120"/>
      <c r="N45" s="120"/>
      <c r="O45" s="120"/>
    </row>
    <row r="46" spans="2:15" ht="18" customHeight="1" x14ac:dyDescent="0.25">
      <c r="B46" s="205" t="s">
        <v>278</v>
      </c>
      <c r="C46" s="222">
        <v>327</v>
      </c>
      <c r="D46" s="222">
        <v>177</v>
      </c>
      <c r="E46" s="222">
        <v>126.99999999999999</v>
      </c>
      <c r="F46" s="222">
        <v>101.99999999999999</v>
      </c>
      <c r="G46" s="222">
        <v>70.571428571428569</v>
      </c>
      <c r="H46" s="203"/>
      <c r="I46" s="120"/>
      <c r="J46" s="120"/>
      <c r="K46" s="120"/>
      <c r="L46" s="120"/>
      <c r="M46" s="120"/>
      <c r="N46" s="120"/>
      <c r="O46" s="120"/>
    </row>
    <row r="47" spans="2:15" ht="18" customHeight="1" x14ac:dyDescent="0.25">
      <c r="B47" s="225" t="s">
        <v>279</v>
      </c>
      <c r="C47" s="222">
        <v>377</v>
      </c>
      <c r="D47" s="222">
        <v>202</v>
      </c>
      <c r="E47" s="222">
        <v>143.66666666666669</v>
      </c>
      <c r="F47" s="222">
        <v>114.49999999999999</v>
      </c>
      <c r="G47" s="222">
        <v>77.714285714285722</v>
      </c>
      <c r="H47" s="203"/>
      <c r="I47" s="120"/>
      <c r="J47" s="120"/>
      <c r="K47" s="120"/>
      <c r="L47" s="120"/>
      <c r="M47" s="120"/>
      <c r="N47" s="120"/>
      <c r="O47" s="120"/>
    </row>
    <row r="48" spans="2:15" ht="18" customHeight="1" x14ac:dyDescent="0.25">
      <c r="B48" s="205" t="s">
        <v>280</v>
      </c>
      <c r="C48" s="222">
        <v>387</v>
      </c>
      <c r="D48" s="222">
        <v>207</v>
      </c>
      <c r="E48" s="222">
        <v>147</v>
      </c>
      <c r="F48" s="222">
        <v>116.99999999999999</v>
      </c>
      <c r="G48" s="222">
        <v>79.142857142857139</v>
      </c>
      <c r="H48" s="203"/>
      <c r="I48" s="120"/>
      <c r="J48" s="120"/>
      <c r="K48" s="120"/>
      <c r="L48" s="120"/>
      <c r="M48" s="120"/>
      <c r="N48" s="120"/>
      <c r="O48" s="120"/>
    </row>
    <row r="49" spans="2:15" x14ac:dyDescent="0.25">
      <c r="B49" s="230"/>
      <c r="C49" s="231"/>
      <c r="D49" s="232"/>
      <c r="E49" s="233"/>
      <c r="F49" s="233"/>
      <c r="G49" s="234"/>
    </row>
    <row r="50" spans="2:15" ht="30" customHeight="1" x14ac:dyDescent="0.25">
      <c r="B50" s="228" t="s">
        <v>245</v>
      </c>
      <c r="C50" s="211" t="s">
        <v>244</v>
      </c>
      <c r="D50" s="516" t="s">
        <v>236</v>
      </c>
      <c r="E50" s="517"/>
      <c r="F50" s="517"/>
      <c r="G50" s="518"/>
      <c r="H50" s="210"/>
    </row>
    <row r="51" spans="2:15" ht="22.5" customHeight="1" x14ac:dyDescent="0.25">
      <c r="B51" s="226" t="s">
        <v>96</v>
      </c>
      <c r="C51" s="212"/>
      <c r="D51" s="212"/>
      <c r="E51" s="212"/>
      <c r="F51" s="212"/>
      <c r="G51" s="212"/>
      <c r="H51" s="209"/>
      <c r="I51" s="120"/>
      <c r="J51" s="120"/>
      <c r="K51" s="120"/>
      <c r="L51" s="120"/>
      <c r="M51" s="120"/>
      <c r="N51" s="120"/>
      <c r="O51" s="120"/>
    </row>
    <row r="52" spans="2:15" ht="18" customHeight="1" x14ac:dyDescent="0.25">
      <c r="B52" s="205" t="s">
        <v>278</v>
      </c>
      <c r="C52" s="222">
        <v>231</v>
      </c>
      <c r="D52" s="222">
        <v>123.5</v>
      </c>
      <c r="E52" s="222">
        <v>87.666666666666671</v>
      </c>
      <c r="F52" s="222">
        <v>69.75</v>
      </c>
      <c r="G52" s="222">
        <v>46.714285714285715</v>
      </c>
      <c r="H52" s="203"/>
      <c r="I52" s="120"/>
      <c r="J52" s="120"/>
      <c r="K52" s="120"/>
      <c r="L52" s="120"/>
      <c r="M52" s="120"/>
      <c r="N52" s="120"/>
      <c r="O52" s="120"/>
    </row>
    <row r="53" spans="2:15" ht="18" customHeight="1" x14ac:dyDescent="0.25">
      <c r="B53" s="225" t="s">
        <v>279</v>
      </c>
      <c r="C53" s="222">
        <v>271</v>
      </c>
      <c r="D53" s="222">
        <v>143.5</v>
      </c>
      <c r="E53" s="222">
        <v>101</v>
      </c>
      <c r="F53" s="222">
        <v>79.75</v>
      </c>
      <c r="G53" s="222">
        <v>52.428571428571431</v>
      </c>
      <c r="H53" s="203"/>
      <c r="I53" s="120"/>
      <c r="J53" s="120"/>
      <c r="K53" s="120"/>
      <c r="L53" s="120"/>
      <c r="M53" s="120"/>
      <c r="N53" s="120"/>
      <c r="O53" s="120"/>
    </row>
    <row r="54" spans="2:15" ht="18" customHeight="1" x14ac:dyDescent="0.25">
      <c r="B54" s="205" t="s">
        <v>280</v>
      </c>
      <c r="C54" s="222">
        <v>281</v>
      </c>
      <c r="D54" s="222">
        <v>148.5</v>
      </c>
      <c r="E54" s="222">
        <v>104.33333333333333</v>
      </c>
      <c r="F54" s="222">
        <v>82.25</v>
      </c>
      <c r="G54" s="222">
        <v>53.857142857142861</v>
      </c>
      <c r="H54" s="203"/>
      <c r="I54" s="120"/>
      <c r="J54" s="120"/>
      <c r="K54" s="120"/>
      <c r="L54" s="120"/>
      <c r="M54" s="120"/>
      <c r="N54" s="120"/>
      <c r="O54" s="120"/>
    </row>
    <row r="55" spans="2:15" x14ac:dyDescent="0.25">
      <c r="B55" s="213"/>
      <c r="C55" s="197"/>
      <c r="D55" s="214"/>
      <c r="E55" s="214"/>
      <c r="F55" s="214"/>
      <c r="G55" s="214"/>
    </row>
    <row r="56" spans="2:15" ht="27" customHeight="1" x14ac:dyDescent="0.25">
      <c r="B56" s="228" t="s">
        <v>247</v>
      </c>
      <c r="C56" s="211" t="s">
        <v>246</v>
      </c>
      <c r="D56" s="516" t="s">
        <v>81</v>
      </c>
      <c r="E56" s="517"/>
      <c r="F56" s="517"/>
      <c r="G56" s="518"/>
      <c r="H56" s="210"/>
    </row>
    <row r="57" spans="2:15" ht="22.5" customHeight="1" x14ac:dyDescent="0.25">
      <c r="B57" s="226" t="s">
        <v>96</v>
      </c>
      <c r="C57" s="212"/>
      <c r="D57" s="212"/>
      <c r="E57" s="212"/>
      <c r="F57" s="212"/>
      <c r="G57" s="212"/>
      <c r="H57" s="209"/>
      <c r="I57" s="120"/>
      <c r="J57" s="120"/>
      <c r="K57" s="120"/>
      <c r="L57" s="120"/>
      <c r="M57" s="120"/>
      <c r="N57" s="120"/>
      <c r="O57" s="120"/>
    </row>
    <row r="58" spans="2:15" ht="18" customHeight="1" x14ac:dyDescent="0.25">
      <c r="B58" s="205" t="s">
        <v>278</v>
      </c>
      <c r="C58" s="222">
        <v>258</v>
      </c>
      <c r="D58" s="222">
        <v>150.5</v>
      </c>
      <c r="E58" s="222">
        <v>114.66666666666669</v>
      </c>
      <c r="F58" s="222">
        <v>96.75</v>
      </c>
      <c r="G58" s="222">
        <v>73.714285714285722</v>
      </c>
      <c r="H58" s="203"/>
      <c r="I58" s="120"/>
      <c r="J58" s="120"/>
      <c r="K58" s="120"/>
      <c r="L58" s="120"/>
      <c r="M58" s="120"/>
      <c r="N58" s="120"/>
      <c r="O58" s="120"/>
    </row>
    <row r="59" spans="2:15" ht="18" customHeight="1" x14ac:dyDescent="0.25">
      <c r="B59" s="225" t="s">
        <v>279</v>
      </c>
      <c r="C59" s="222">
        <v>298</v>
      </c>
      <c r="D59" s="222">
        <v>170.5</v>
      </c>
      <c r="E59" s="222">
        <v>128</v>
      </c>
      <c r="F59" s="222">
        <v>106.75</v>
      </c>
      <c r="G59" s="222">
        <v>79.428571428571431</v>
      </c>
      <c r="H59" s="203"/>
      <c r="I59" s="120"/>
      <c r="J59" s="120"/>
      <c r="K59" s="120"/>
      <c r="L59" s="120"/>
      <c r="M59" s="120"/>
      <c r="N59" s="120"/>
      <c r="O59" s="120"/>
    </row>
    <row r="60" spans="2:15" ht="18" customHeight="1" x14ac:dyDescent="0.25">
      <c r="B60" s="205" t="s">
        <v>280</v>
      </c>
      <c r="C60" s="222">
        <v>308</v>
      </c>
      <c r="D60" s="222">
        <v>175.5</v>
      </c>
      <c r="E60" s="222">
        <v>131.33333333333331</v>
      </c>
      <c r="F60" s="222">
        <v>109.25</v>
      </c>
      <c r="G60" s="222">
        <v>80.857142857142861</v>
      </c>
      <c r="H60" s="203"/>
      <c r="I60" s="120"/>
      <c r="J60" s="120"/>
      <c r="K60" s="120"/>
      <c r="L60" s="120"/>
      <c r="M60" s="120"/>
      <c r="N60" s="120"/>
      <c r="O60" s="120"/>
    </row>
    <row r="61" spans="2:15" x14ac:dyDescent="0.25">
      <c r="B61" s="213"/>
      <c r="C61" s="197"/>
      <c r="D61" s="214"/>
      <c r="E61" s="214"/>
      <c r="F61" s="214"/>
      <c r="G61" s="214"/>
    </row>
    <row r="62" spans="2:15" ht="27" customHeight="1" x14ac:dyDescent="0.25">
      <c r="B62" s="228" t="s">
        <v>248</v>
      </c>
      <c r="C62" s="211" t="s">
        <v>246</v>
      </c>
      <c r="D62" s="516" t="s">
        <v>82</v>
      </c>
      <c r="E62" s="517"/>
      <c r="F62" s="517"/>
      <c r="G62" s="518"/>
      <c r="H62" s="210"/>
    </row>
    <row r="63" spans="2:15" ht="22.5" customHeight="1" x14ac:dyDescent="0.25">
      <c r="B63" s="226" t="s">
        <v>96</v>
      </c>
      <c r="C63" s="212"/>
      <c r="D63" s="212"/>
      <c r="E63" s="212"/>
      <c r="F63" s="212"/>
      <c r="G63" s="212"/>
      <c r="H63" s="209"/>
      <c r="I63" s="120"/>
      <c r="J63" s="120"/>
      <c r="K63" s="120"/>
      <c r="L63" s="120"/>
      <c r="M63" s="120"/>
      <c r="N63" s="120"/>
      <c r="O63" s="120"/>
    </row>
    <row r="64" spans="2:15" ht="18" customHeight="1" x14ac:dyDescent="0.25">
      <c r="B64" s="205" t="s">
        <v>278</v>
      </c>
      <c r="C64" s="222">
        <v>250</v>
      </c>
      <c r="D64" s="222">
        <v>142.5</v>
      </c>
      <c r="E64" s="222">
        <v>106.66666666666667</v>
      </c>
      <c r="F64" s="222">
        <v>88.75</v>
      </c>
      <c r="G64" s="222">
        <v>65.714285714285722</v>
      </c>
      <c r="H64" s="203"/>
      <c r="I64" s="120"/>
      <c r="J64" s="120"/>
      <c r="K64" s="120"/>
      <c r="L64" s="120"/>
      <c r="M64" s="120"/>
      <c r="N64" s="120"/>
      <c r="O64" s="120"/>
    </row>
    <row r="65" spans="2:15" ht="18" customHeight="1" x14ac:dyDescent="0.25">
      <c r="B65" s="225" t="s">
        <v>279</v>
      </c>
      <c r="C65" s="222">
        <v>290</v>
      </c>
      <c r="D65" s="222">
        <v>162.5</v>
      </c>
      <c r="E65" s="222">
        <v>120</v>
      </c>
      <c r="F65" s="222">
        <v>98.75</v>
      </c>
      <c r="G65" s="222">
        <v>71.428571428571431</v>
      </c>
      <c r="H65" s="203"/>
      <c r="I65" s="120"/>
      <c r="J65" s="120"/>
      <c r="K65" s="120"/>
      <c r="L65" s="120"/>
      <c r="M65" s="120"/>
      <c r="N65" s="120"/>
      <c r="O65" s="120"/>
    </row>
    <row r="66" spans="2:15" ht="18" customHeight="1" x14ac:dyDescent="0.25">
      <c r="B66" s="205" t="s">
        <v>280</v>
      </c>
      <c r="C66" s="222">
        <v>300</v>
      </c>
      <c r="D66" s="222">
        <v>167.5</v>
      </c>
      <c r="E66" s="222">
        <v>123.33333333333334</v>
      </c>
      <c r="F66" s="222">
        <v>101.25</v>
      </c>
      <c r="G66" s="222">
        <v>72.857142857142861</v>
      </c>
      <c r="H66" s="203"/>
      <c r="I66" s="120"/>
      <c r="J66" s="120"/>
      <c r="K66" s="120"/>
      <c r="L66" s="120"/>
      <c r="M66" s="120"/>
      <c r="N66" s="120"/>
      <c r="O66" s="120"/>
    </row>
    <row r="67" spans="2:15" x14ac:dyDescent="0.25">
      <c r="B67" s="213"/>
      <c r="C67" s="197"/>
      <c r="D67" s="214"/>
      <c r="E67" s="214"/>
      <c r="F67" s="214"/>
      <c r="G67" s="214"/>
    </row>
    <row r="68" spans="2:15" ht="33.75" customHeight="1" x14ac:dyDescent="0.25">
      <c r="B68" s="228" t="s">
        <v>325</v>
      </c>
      <c r="C68" s="211" t="s">
        <v>249</v>
      </c>
      <c r="D68" s="516" t="s">
        <v>326</v>
      </c>
      <c r="E68" s="517"/>
      <c r="F68" s="517"/>
      <c r="G68" s="518"/>
      <c r="H68" s="210"/>
    </row>
    <row r="69" spans="2:15" ht="22.5" customHeight="1" x14ac:dyDescent="0.25">
      <c r="B69" s="226" t="s">
        <v>96</v>
      </c>
      <c r="C69" s="212"/>
      <c r="D69" s="212"/>
      <c r="E69" s="212"/>
      <c r="F69" s="212"/>
      <c r="G69" s="212"/>
      <c r="H69" s="209"/>
      <c r="I69" s="120"/>
      <c r="J69" s="120"/>
      <c r="K69" s="120"/>
      <c r="L69" s="120"/>
      <c r="M69" s="120"/>
      <c r="N69" s="120"/>
      <c r="O69" s="120"/>
    </row>
    <row r="70" spans="2:15" ht="18" customHeight="1" x14ac:dyDescent="0.25">
      <c r="B70" s="205" t="s">
        <v>278</v>
      </c>
      <c r="C70" s="222">
        <v>225</v>
      </c>
      <c r="D70" s="222">
        <v>117.5</v>
      </c>
      <c r="E70" s="222">
        <v>81.666666666666671</v>
      </c>
      <c r="F70" s="222">
        <v>63.75</v>
      </c>
      <c r="G70" s="222">
        <v>40.714285714285715</v>
      </c>
      <c r="H70" s="203"/>
      <c r="I70" s="120"/>
      <c r="J70" s="120"/>
      <c r="K70" s="120"/>
      <c r="L70" s="120"/>
      <c r="M70" s="120"/>
      <c r="N70" s="120"/>
      <c r="O70" s="120"/>
    </row>
    <row r="71" spans="2:15" ht="18" customHeight="1" x14ac:dyDescent="0.25">
      <c r="B71" s="225" t="s">
        <v>279</v>
      </c>
      <c r="C71" s="222">
        <v>265</v>
      </c>
      <c r="D71" s="222">
        <v>137.5</v>
      </c>
      <c r="E71" s="222">
        <v>95</v>
      </c>
      <c r="F71" s="222">
        <v>73.75</v>
      </c>
      <c r="G71" s="222">
        <v>46.428571428571431</v>
      </c>
      <c r="H71" s="203"/>
      <c r="I71" s="120"/>
      <c r="J71" s="120"/>
      <c r="K71" s="120"/>
      <c r="L71" s="120"/>
      <c r="M71" s="120"/>
      <c r="N71" s="120"/>
      <c r="O71" s="120"/>
    </row>
    <row r="72" spans="2:15" ht="18" customHeight="1" x14ac:dyDescent="0.25">
      <c r="B72" s="205" t="s">
        <v>280</v>
      </c>
      <c r="C72" s="222">
        <v>275</v>
      </c>
      <c r="D72" s="222">
        <v>142.5</v>
      </c>
      <c r="E72" s="222">
        <v>98.333333333333329</v>
      </c>
      <c r="F72" s="222">
        <v>76.25</v>
      </c>
      <c r="G72" s="222">
        <v>47.857142857142854</v>
      </c>
      <c r="H72" s="203"/>
      <c r="I72" s="120"/>
      <c r="J72" s="120"/>
      <c r="K72" s="120"/>
      <c r="L72" s="120"/>
      <c r="M72" s="120"/>
      <c r="N72" s="120"/>
      <c r="O72" s="120"/>
    </row>
    <row r="73" spans="2:15" x14ac:dyDescent="0.25">
      <c r="B73" s="230"/>
      <c r="C73" s="231"/>
      <c r="D73" s="232"/>
      <c r="E73" s="233"/>
      <c r="F73" s="233"/>
      <c r="G73" s="234"/>
    </row>
    <row r="74" spans="2:15" ht="33.75" customHeight="1" x14ac:dyDescent="0.25">
      <c r="B74" s="228" t="s">
        <v>250</v>
      </c>
      <c r="C74" s="211" t="s">
        <v>249</v>
      </c>
      <c r="D74" s="516" t="s">
        <v>327</v>
      </c>
      <c r="E74" s="517"/>
      <c r="F74" s="517"/>
      <c r="G74" s="518"/>
      <c r="H74" s="210"/>
    </row>
    <row r="75" spans="2:15" ht="22.5" customHeight="1" x14ac:dyDescent="0.25">
      <c r="B75" s="226" t="s">
        <v>96</v>
      </c>
      <c r="C75" s="212"/>
      <c r="D75" s="212"/>
      <c r="E75" s="212"/>
      <c r="F75" s="212"/>
      <c r="G75" s="212"/>
      <c r="H75" s="209"/>
      <c r="I75" s="120"/>
      <c r="J75" s="120"/>
      <c r="K75" s="120"/>
      <c r="L75" s="120"/>
      <c r="M75" s="120"/>
      <c r="N75" s="120"/>
      <c r="O75" s="120"/>
    </row>
    <row r="76" spans="2:15" ht="18" customHeight="1" x14ac:dyDescent="0.25">
      <c r="B76" s="205" t="s">
        <v>278</v>
      </c>
      <c r="C76" s="222">
        <v>248.99999999999997</v>
      </c>
      <c r="D76" s="222">
        <v>141.5</v>
      </c>
      <c r="E76" s="222">
        <v>105.66666666666667</v>
      </c>
      <c r="F76" s="222">
        <v>87.75</v>
      </c>
      <c r="G76" s="222">
        <v>64.714285714285722</v>
      </c>
      <c r="H76" s="203"/>
      <c r="I76" s="120"/>
      <c r="J76" s="120"/>
      <c r="K76" s="120"/>
      <c r="L76" s="120"/>
      <c r="M76" s="120"/>
      <c r="N76" s="120"/>
      <c r="O76" s="120"/>
    </row>
    <row r="77" spans="2:15" ht="18" customHeight="1" x14ac:dyDescent="0.25">
      <c r="B77" s="225" t="s">
        <v>279</v>
      </c>
      <c r="C77" s="222">
        <v>289</v>
      </c>
      <c r="D77" s="222">
        <v>161.5</v>
      </c>
      <c r="E77" s="222">
        <v>119.00000000000001</v>
      </c>
      <c r="F77" s="222">
        <v>97.75</v>
      </c>
      <c r="G77" s="222">
        <v>70.428571428571431</v>
      </c>
      <c r="H77" s="203"/>
      <c r="I77" s="120"/>
      <c r="J77" s="120"/>
      <c r="K77" s="120"/>
      <c r="L77" s="120"/>
      <c r="M77" s="120"/>
      <c r="N77" s="120"/>
      <c r="O77" s="120"/>
    </row>
    <row r="78" spans="2:15" ht="18" customHeight="1" x14ac:dyDescent="0.25">
      <c r="B78" s="205" t="s">
        <v>280</v>
      </c>
      <c r="C78" s="222">
        <v>299</v>
      </c>
      <c r="D78" s="222">
        <v>166.5</v>
      </c>
      <c r="E78" s="222">
        <v>122.33333333333333</v>
      </c>
      <c r="F78" s="222">
        <v>100.25000000000001</v>
      </c>
      <c r="G78" s="222">
        <v>71.857142857142861</v>
      </c>
      <c r="H78" s="203"/>
      <c r="I78" s="120"/>
      <c r="J78" s="120"/>
      <c r="K78" s="120"/>
      <c r="L78" s="120"/>
      <c r="M78" s="120"/>
      <c r="N78" s="120"/>
      <c r="O78" s="120"/>
    </row>
    <row r="79" spans="2:15" x14ac:dyDescent="0.25">
      <c r="B79" s="213"/>
      <c r="C79" s="197"/>
      <c r="D79" s="214"/>
      <c r="E79" s="214"/>
      <c r="F79" s="214"/>
      <c r="G79" s="214"/>
    </row>
    <row r="80" spans="2:15" ht="39.75" customHeight="1" x14ac:dyDescent="0.25">
      <c r="B80" s="228" t="s">
        <v>251</v>
      </c>
      <c r="C80" s="211" t="s">
        <v>249</v>
      </c>
      <c r="D80" s="516" t="s">
        <v>328</v>
      </c>
      <c r="E80" s="517"/>
      <c r="F80" s="517"/>
      <c r="G80" s="518"/>
      <c r="H80" s="210"/>
    </row>
    <row r="81" spans="2:15" ht="22.5" customHeight="1" x14ac:dyDescent="0.25">
      <c r="B81" s="226" t="s">
        <v>96</v>
      </c>
      <c r="C81" s="212"/>
      <c r="D81" s="212"/>
      <c r="E81" s="212"/>
      <c r="F81" s="212"/>
      <c r="G81" s="212"/>
      <c r="H81" s="209"/>
      <c r="I81" s="120"/>
      <c r="J81" s="120"/>
      <c r="K81" s="120"/>
      <c r="L81" s="120"/>
      <c r="M81" s="120"/>
      <c r="N81" s="120"/>
      <c r="O81" s="120"/>
    </row>
    <row r="82" spans="2:15" ht="18" customHeight="1" x14ac:dyDescent="0.25">
      <c r="B82" s="205" t="s">
        <v>278</v>
      </c>
      <c r="C82" s="222">
        <v>241</v>
      </c>
      <c r="D82" s="222">
        <v>133.5</v>
      </c>
      <c r="E82" s="222">
        <v>97.666666666666671</v>
      </c>
      <c r="F82" s="222">
        <v>79.75</v>
      </c>
      <c r="G82" s="222">
        <v>56.714285714285708</v>
      </c>
      <c r="H82" s="203"/>
      <c r="I82" s="120"/>
      <c r="J82" s="120"/>
      <c r="K82" s="120"/>
      <c r="L82" s="120"/>
      <c r="M82" s="120"/>
      <c r="N82" s="120"/>
      <c r="O82" s="120"/>
    </row>
    <row r="83" spans="2:15" ht="18" customHeight="1" x14ac:dyDescent="0.25">
      <c r="B83" s="225" t="s">
        <v>279</v>
      </c>
      <c r="C83" s="222">
        <v>281</v>
      </c>
      <c r="D83" s="222">
        <v>153.5</v>
      </c>
      <c r="E83" s="222">
        <v>111</v>
      </c>
      <c r="F83" s="222">
        <v>89.75</v>
      </c>
      <c r="G83" s="222">
        <v>62.428571428571431</v>
      </c>
      <c r="H83" s="203"/>
      <c r="I83" s="120"/>
      <c r="J83" s="120"/>
      <c r="K83" s="120"/>
      <c r="L83" s="120"/>
      <c r="M83" s="120"/>
      <c r="N83" s="120"/>
      <c r="O83" s="120"/>
    </row>
    <row r="84" spans="2:15" ht="18" customHeight="1" x14ac:dyDescent="0.25">
      <c r="B84" s="205" t="s">
        <v>280</v>
      </c>
      <c r="C84" s="222">
        <v>291</v>
      </c>
      <c r="D84" s="222">
        <v>158.5</v>
      </c>
      <c r="E84" s="222">
        <v>114.33333333333333</v>
      </c>
      <c r="F84" s="222">
        <v>92.25</v>
      </c>
      <c r="G84" s="222">
        <v>63.857142857142861</v>
      </c>
      <c r="H84" s="203"/>
      <c r="I84" s="120"/>
      <c r="J84" s="120"/>
      <c r="K84" s="120"/>
      <c r="L84" s="120"/>
      <c r="M84" s="120"/>
      <c r="N84" s="120"/>
      <c r="O84" s="120"/>
    </row>
    <row r="85" spans="2:15" x14ac:dyDescent="0.25">
      <c r="B85" s="213"/>
      <c r="C85" s="197"/>
      <c r="D85" s="214"/>
      <c r="E85" s="214"/>
      <c r="F85" s="214"/>
      <c r="G85" s="214"/>
    </row>
    <row r="86" spans="2:15" ht="40.5" customHeight="1" x14ac:dyDescent="0.25">
      <c r="B86" s="228" t="s">
        <v>252</v>
      </c>
      <c r="C86" s="211" t="s">
        <v>249</v>
      </c>
      <c r="D86" s="516" t="s">
        <v>329</v>
      </c>
      <c r="E86" s="517"/>
      <c r="F86" s="517"/>
      <c r="G86" s="518"/>
      <c r="H86" s="210"/>
    </row>
    <row r="87" spans="2:15" ht="22.5" customHeight="1" x14ac:dyDescent="0.25">
      <c r="B87" s="226" t="s">
        <v>96</v>
      </c>
      <c r="C87" s="212"/>
      <c r="D87" s="212"/>
      <c r="E87" s="212"/>
      <c r="F87" s="212"/>
      <c r="G87" s="212"/>
      <c r="H87" s="209"/>
      <c r="I87" s="120"/>
      <c r="J87" s="120"/>
      <c r="K87" s="120"/>
      <c r="L87" s="120"/>
      <c r="M87" s="120"/>
      <c r="N87" s="120"/>
      <c r="O87" s="120"/>
    </row>
    <row r="88" spans="2:15" ht="18" customHeight="1" x14ac:dyDescent="0.25">
      <c r="B88" s="205" t="s">
        <v>278</v>
      </c>
      <c r="C88" s="222">
        <v>243.99999999999997</v>
      </c>
      <c r="D88" s="222">
        <v>136.5</v>
      </c>
      <c r="E88" s="222">
        <v>100.66666666666667</v>
      </c>
      <c r="F88" s="222">
        <v>82.75</v>
      </c>
      <c r="G88" s="222">
        <v>59.714285714285715</v>
      </c>
      <c r="H88" s="203"/>
      <c r="I88" s="120"/>
      <c r="J88" s="120"/>
      <c r="K88" s="120"/>
      <c r="L88" s="120"/>
      <c r="M88" s="120"/>
      <c r="N88" s="120"/>
      <c r="O88" s="120"/>
    </row>
    <row r="89" spans="2:15" ht="18" customHeight="1" x14ac:dyDescent="0.25">
      <c r="B89" s="225" t="s">
        <v>279</v>
      </c>
      <c r="C89" s="222">
        <v>284</v>
      </c>
      <c r="D89" s="222">
        <v>156.5</v>
      </c>
      <c r="E89" s="222">
        <v>114.00000000000001</v>
      </c>
      <c r="F89" s="222">
        <v>92.75</v>
      </c>
      <c r="G89" s="222">
        <v>65.428571428571431</v>
      </c>
      <c r="H89" s="203"/>
      <c r="I89" s="120"/>
      <c r="J89" s="120"/>
      <c r="K89" s="120"/>
      <c r="L89" s="120"/>
      <c r="M89" s="120"/>
      <c r="N89" s="120"/>
      <c r="O89" s="120"/>
    </row>
    <row r="90" spans="2:15" ht="18" customHeight="1" x14ac:dyDescent="0.25">
      <c r="B90" s="205" t="s">
        <v>280</v>
      </c>
      <c r="C90" s="222">
        <v>294</v>
      </c>
      <c r="D90" s="222">
        <v>161.5</v>
      </c>
      <c r="E90" s="222">
        <v>117.33333333333333</v>
      </c>
      <c r="F90" s="222">
        <v>95.25</v>
      </c>
      <c r="G90" s="222">
        <v>66.857142857142861</v>
      </c>
      <c r="H90" s="203"/>
      <c r="I90" s="120"/>
      <c r="J90" s="120"/>
      <c r="K90" s="120"/>
      <c r="L90" s="120"/>
      <c r="M90" s="120"/>
      <c r="N90" s="120"/>
      <c r="O90" s="120"/>
    </row>
    <row r="91" spans="2:15" x14ac:dyDescent="0.25">
      <c r="B91" s="213"/>
      <c r="C91" s="197"/>
      <c r="D91" s="214"/>
      <c r="E91" s="214"/>
      <c r="F91" s="214"/>
      <c r="G91" s="214"/>
    </row>
    <row r="92" spans="2:15" ht="45" customHeight="1" x14ac:dyDescent="0.25">
      <c r="B92" s="228" t="s">
        <v>253</v>
      </c>
      <c r="C92" s="211" t="s">
        <v>249</v>
      </c>
      <c r="D92" s="516" t="s">
        <v>330</v>
      </c>
      <c r="E92" s="517"/>
      <c r="F92" s="517"/>
      <c r="G92" s="518"/>
      <c r="H92" s="210"/>
    </row>
    <row r="93" spans="2:15" ht="22.5" customHeight="1" x14ac:dyDescent="0.25">
      <c r="B93" s="226" t="s">
        <v>96</v>
      </c>
      <c r="C93" s="212"/>
      <c r="D93" s="212"/>
      <c r="E93" s="212"/>
      <c r="F93" s="212"/>
      <c r="G93" s="212"/>
      <c r="H93" s="209"/>
      <c r="I93" s="120"/>
      <c r="J93" s="120"/>
      <c r="K93" s="120"/>
      <c r="L93" s="120"/>
      <c r="M93" s="120"/>
      <c r="N93" s="120"/>
      <c r="O93" s="120"/>
    </row>
    <row r="94" spans="2:15" ht="18" customHeight="1" x14ac:dyDescent="0.25">
      <c r="B94" s="205" t="s">
        <v>278</v>
      </c>
      <c r="C94" s="222">
        <v>252</v>
      </c>
      <c r="D94" s="222">
        <v>144.5</v>
      </c>
      <c r="E94" s="222">
        <v>108.66666666666667</v>
      </c>
      <c r="F94" s="222">
        <v>90.75</v>
      </c>
      <c r="G94" s="222">
        <v>67.714285714285722</v>
      </c>
      <c r="H94" s="203"/>
      <c r="I94" s="120"/>
      <c r="J94" s="120"/>
      <c r="K94" s="120"/>
      <c r="L94" s="120"/>
      <c r="M94" s="120"/>
      <c r="N94" s="120"/>
      <c r="O94" s="120"/>
    </row>
    <row r="95" spans="2:15" ht="18" customHeight="1" x14ac:dyDescent="0.25">
      <c r="B95" s="225" t="s">
        <v>279</v>
      </c>
      <c r="C95" s="222">
        <v>292</v>
      </c>
      <c r="D95" s="222">
        <v>164.5</v>
      </c>
      <c r="E95" s="222">
        <v>121.99999999999999</v>
      </c>
      <c r="F95" s="222">
        <v>100.74999999999999</v>
      </c>
      <c r="G95" s="222">
        <v>73.428571428571431</v>
      </c>
      <c r="H95" s="203"/>
      <c r="I95" s="120"/>
      <c r="J95" s="120"/>
      <c r="K95" s="120"/>
      <c r="L95" s="120"/>
      <c r="M95" s="120"/>
      <c r="N95" s="120"/>
      <c r="O95" s="120"/>
    </row>
    <row r="96" spans="2:15" ht="18" customHeight="1" x14ac:dyDescent="0.25">
      <c r="B96" s="205" t="s">
        <v>280</v>
      </c>
      <c r="C96" s="222">
        <v>302</v>
      </c>
      <c r="D96" s="222">
        <v>169.5</v>
      </c>
      <c r="E96" s="222">
        <v>125.33333333333333</v>
      </c>
      <c r="F96" s="222">
        <v>103.24999999999999</v>
      </c>
      <c r="G96" s="222">
        <v>74.857142857142861</v>
      </c>
      <c r="H96" s="203"/>
      <c r="I96" s="120"/>
      <c r="J96" s="120"/>
      <c r="K96" s="120"/>
      <c r="L96" s="120"/>
      <c r="M96" s="120"/>
      <c r="N96" s="120"/>
      <c r="O96" s="120"/>
    </row>
    <row r="97" spans="2:15" x14ac:dyDescent="0.25">
      <c r="B97" s="213"/>
      <c r="C97" s="197"/>
      <c r="D97" s="214"/>
      <c r="E97" s="214"/>
      <c r="F97" s="214"/>
      <c r="G97" s="214"/>
    </row>
    <row r="98" spans="2:15" ht="38.25" customHeight="1" x14ac:dyDescent="0.25">
      <c r="B98" s="228" t="s">
        <v>254</v>
      </c>
      <c r="C98" s="211" t="s">
        <v>249</v>
      </c>
      <c r="D98" s="516" t="s">
        <v>83</v>
      </c>
      <c r="E98" s="517"/>
      <c r="F98" s="517"/>
      <c r="G98" s="518"/>
      <c r="H98" s="210"/>
    </row>
    <row r="99" spans="2:15" ht="22.5" customHeight="1" x14ac:dyDescent="0.25">
      <c r="B99" s="226" t="s">
        <v>96</v>
      </c>
      <c r="C99" s="212"/>
      <c r="D99" s="212"/>
      <c r="E99" s="212"/>
      <c r="F99" s="212"/>
      <c r="G99" s="212"/>
      <c r="H99" s="209"/>
      <c r="I99" s="120"/>
      <c r="J99" s="120"/>
      <c r="K99" s="120"/>
      <c r="L99" s="120"/>
      <c r="M99" s="120"/>
      <c r="N99" s="120"/>
      <c r="O99" s="120"/>
    </row>
    <row r="100" spans="2:15" ht="18" customHeight="1" x14ac:dyDescent="0.25">
      <c r="B100" s="205" t="s">
        <v>278</v>
      </c>
      <c r="C100" s="222">
        <v>215</v>
      </c>
      <c r="D100" s="222">
        <v>107.5</v>
      </c>
      <c r="E100" s="222">
        <v>71.666666666666671</v>
      </c>
      <c r="F100" s="222">
        <v>53.75</v>
      </c>
      <c r="G100" s="222">
        <v>30.714285714285715</v>
      </c>
      <c r="H100" s="203"/>
      <c r="I100" s="120"/>
      <c r="J100" s="120"/>
      <c r="K100" s="120"/>
      <c r="L100" s="120"/>
      <c r="M100" s="120"/>
      <c r="N100" s="120"/>
      <c r="O100" s="120"/>
    </row>
    <row r="101" spans="2:15" ht="18" customHeight="1" x14ac:dyDescent="0.25">
      <c r="B101" s="225" t="s">
        <v>279</v>
      </c>
      <c r="C101" s="222">
        <v>255</v>
      </c>
      <c r="D101" s="222">
        <v>127.5</v>
      </c>
      <c r="E101" s="222">
        <v>85</v>
      </c>
      <c r="F101" s="222">
        <v>63.75</v>
      </c>
      <c r="G101" s="222">
        <v>36.428571428571431</v>
      </c>
      <c r="H101" s="203"/>
      <c r="I101" s="120"/>
      <c r="J101" s="120"/>
      <c r="K101" s="120"/>
      <c r="L101" s="120"/>
      <c r="M101" s="120"/>
      <c r="N101" s="120"/>
      <c r="O101" s="120"/>
    </row>
    <row r="102" spans="2:15" ht="18" customHeight="1" x14ac:dyDescent="0.25">
      <c r="B102" s="205" t="s">
        <v>280</v>
      </c>
      <c r="C102" s="222">
        <v>265</v>
      </c>
      <c r="D102" s="222">
        <v>132.5</v>
      </c>
      <c r="E102" s="222">
        <v>88.333333333333329</v>
      </c>
      <c r="F102" s="222">
        <v>66.25</v>
      </c>
      <c r="G102" s="222">
        <v>37.857142857142854</v>
      </c>
      <c r="H102" s="203"/>
      <c r="I102" s="120"/>
      <c r="J102" s="120"/>
      <c r="K102" s="120"/>
      <c r="L102" s="120"/>
      <c r="M102" s="120"/>
      <c r="N102" s="120"/>
      <c r="O102" s="120"/>
    </row>
    <row r="103" spans="2:15" x14ac:dyDescent="0.25">
      <c r="B103" s="213"/>
      <c r="C103" s="197"/>
      <c r="D103" s="214"/>
      <c r="E103" s="214"/>
      <c r="F103" s="214"/>
      <c r="G103" s="214"/>
    </row>
    <row r="104" spans="2:15" ht="31.5" customHeight="1" x14ac:dyDescent="0.25">
      <c r="B104" s="228" t="s">
        <v>256</v>
      </c>
      <c r="C104" s="211" t="s">
        <v>255</v>
      </c>
      <c r="D104" s="516" t="s">
        <v>180</v>
      </c>
      <c r="E104" s="517"/>
      <c r="F104" s="517"/>
      <c r="G104" s="518"/>
      <c r="H104" s="210"/>
    </row>
    <row r="105" spans="2:15" ht="18" customHeight="1" x14ac:dyDescent="0.25">
      <c r="B105" s="226" t="s">
        <v>96</v>
      </c>
      <c r="C105" s="212"/>
      <c r="D105" s="212"/>
      <c r="E105" s="212"/>
      <c r="F105" s="212"/>
      <c r="G105" s="212"/>
      <c r="H105" s="209"/>
    </row>
    <row r="106" spans="2:15" ht="18" customHeight="1" x14ac:dyDescent="0.25">
      <c r="B106" s="205" t="s">
        <v>278</v>
      </c>
      <c r="C106" s="222">
        <v>259.5</v>
      </c>
      <c r="D106" s="222">
        <v>162</v>
      </c>
      <c r="E106" s="222">
        <v>129.5</v>
      </c>
      <c r="F106" s="222">
        <v>113.24999999999999</v>
      </c>
      <c r="G106" s="222">
        <v>92.357142857142861</v>
      </c>
      <c r="H106" s="203"/>
    </row>
    <row r="107" spans="2:15" ht="18" customHeight="1" x14ac:dyDescent="0.25">
      <c r="B107" s="225" t="s">
        <v>279</v>
      </c>
      <c r="C107" s="222">
        <v>299.5</v>
      </c>
      <c r="D107" s="222">
        <v>182</v>
      </c>
      <c r="E107" s="222">
        <v>142.83333333333331</v>
      </c>
      <c r="F107" s="222">
        <v>123.24999999999999</v>
      </c>
      <c r="G107" s="222">
        <v>98.071428571428569</v>
      </c>
      <c r="H107" s="203"/>
    </row>
    <row r="108" spans="2:15" ht="18" customHeight="1" x14ac:dyDescent="0.25">
      <c r="B108" s="205" t="s">
        <v>280</v>
      </c>
      <c r="C108" s="222">
        <v>309.5</v>
      </c>
      <c r="D108" s="222">
        <v>187</v>
      </c>
      <c r="E108" s="222">
        <v>146.16666666666669</v>
      </c>
      <c r="F108" s="222">
        <v>125.74999999999999</v>
      </c>
      <c r="G108" s="222">
        <v>99.499999999999986</v>
      </c>
      <c r="H108" s="203"/>
    </row>
    <row r="109" spans="2:15" x14ac:dyDescent="0.25">
      <c r="B109" s="213"/>
      <c r="C109" s="197"/>
      <c r="D109" s="214"/>
      <c r="E109" s="214"/>
      <c r="F109" s="214"/>
      <c r="G109" s="214"/>
    </row>
    <row r="110" spans="2:15" ht="33.75" customHeight="1" x14ac:dyDescent="0.25">
      <c r="B110" s="228" t="s">
        <v>258</v>
      </c>
      <c r="C110" s="211" t="s">
        <v>257</v>
      </c>
      <c r="D110" s="516" t="s">
        <v>237</v>
      </c>
      <c r="E110" s="517"/>
      <c r="F110" s="517"/>
      <c r="G110" s="518"/>
      <c r="H110" s="210"/>
    </row>
    <row r="111" spans="2:15" ht="18" customHeight="1" x14ac:dyDescent="0.25">
      <c r="B111" s="226" t="s">
        <v>96</v>
      </c>
      <c r="C111" s="212"/>
      <c r="D111" s="212"/>
      <c r="E111" s="212"/>
      <c r="F111" s="212"/>
      <c r="G111" s="212"/>
      <c r="H111" s="209"/>
    </row>
    <row r="112" spans="2:15" ht="18" customHeight="1" x14ac:dyDescent="0.25">
      <c r="B112" s="205" t="s">
        <v>278</v>
      </c>
      <c r="C112" s="222">
        <v>243.99999999999997</v>
      </c>
      <c r="D112" s="222">
        <v>146.5</v>
      </c>
      <c r="E112" s="222">
        <v>114.00000000000001</v>
      </c>
      <c r="F112" s="222">
        <v>97.75</v>
      </c>
      <c r="G112" s="222">
        <v>76.857142857142861</v>
      </c>
      <c r="H112" s="203"/>
    </row>
    <row r="113" spans="2:8" ht="18" customHeight="1" x14ac:dyDescent="0.25">
      <c r="B113" s="225" t="s">
        <v>279</v>
      </c>
      <c r="C113" s="222">
        <v>284</v>
      </c>
      <c r="D113" s="222">
        <v>166.5</v>
      </c>
      <c r="E113" s="222">
        <v>127.33333333333333</v>
      </c>
      <c r="F113" s="222">
        <v>107.75000000000001</v>
      </c>
      <c r="G113" s="222">
        <v>82.571428571428569</v>
      </c>
      <c r="H113" s="203"/>
    </row>
    <row r="114" spans="2:8" ht="18" customHeight="1" x14ac:dyDescent="0.25">
      <c r="B114" s="205" t="s">
        <v>280</v>
      </c>
      <c r="C114" s="222">
        <v>294</v>
      </c>
      <c r="D114" s="222">
        <v>171.5</v>
      </c>
      <c r="E114" s="222">
        <v>130.66666666666669</v>
      </c>
      <c r="F114" s="222">
        <v>110.25000000000001</v>
      </c>
      <c r="G114" s="222">
        <v>84</v>
      </c>
      <c r="H114" s="203"/>
    </row>
    <row r="115" spans="2:8" x14ac:dyDescent="0.25">
      <c r="B115" s="213"/>
      <c r="C115" s="197"/>
      <c r="D115" s="214"/>
      <c r="E115" s="214"/>
      <c r="F115" s="214"/>
      <c r="G115" s="214"/>
    </row>
    <row r="116" spans="2:8" ht="34.5" customHeight="1" x14ac:dyDescent="0.25">
      <c r="B116" s="228" t="s">
        <v>341</v>
      </c>
      <c r="C116" s="216" t="s">
        <v>259</v>
      </c>
      <c r="D116" s="516" t="s">
        <v>181</v>
      </c>
      <c r="E116" s="517"/>
      <c r="F116" s="517"/>
      <c r="G116" s="518"/>
      <c r="H116" s="210"/>
    </row>
    <row r="117" spans="2:8" ht="18" customHeight="1" x14ac:dyDescent="0.25">
      <c r="B117" s="226" t="s">
        <v>96</v>
      </c>
      <c r="C117" s="212"/>
      <c r="D117" s="212"/>
      <c r="E117" s="212"/>
      <c r="F117" s="212"/>
      <c r="G117" s="212"/>
      <c r="H117" s="209"/>
    </row>
    <row r="118" spans="2:8" ht="18" customHeight="1" x14ac:dyDescent="0.25">
      <c r="B118" s="205" t="s">
        <v>278</v>
      </c>
      <c r="C118" s="222">
        <v>221</v>
      </c>
      <c r="D118" s="222">
        <v>123.5</v>
      </c>
      <c r="E118" s="222">
        <v>91</v>
      </c>
      <c r="F118" s="222">
        <v>74.75</v>
      </c>
      <c r="G118" s="222">
        <v>53.857142857142861</v>
      </c>
      <c r="H118" s="203"/>
    </row>
    <row r="119" spans="2:8" ht="18" customHeight="1" x14ac:dyDescent="0.25">
      <c r="B119" s="225" t="s">
        <v>279</v>
      </c>
      <c r="C119" s="222">
        <v>261</v>
      </c>
      <c r="D119" s="222">
        <v>143.5</v>
      </c>
      <c r="E119" s="222">
        <v>104.33333333333333</v>
      </c>
      <c r="F119" s="222">
        <v>84.75</v>
      </c>
      <c r="G119" s="222">
        <v>59.571428571428562</v>
      </c>
      <c r="H119" s="203"/>
    </row>
    <row r="120" spans="2:8" ht="18" customHeight="1" x14ac:dyDescent="0.25">
      <c r="B120" s="205" t="s">
        <v>280</v>
      </c>
      <c r="C120" s="222">
        <v>271</v>
      </c>
      <c r="D120" s="222">
        <v>148.5</v>
      </c>
      <c r="E120" s="222">
        <v>107.66666666666667</v>
      </c>
      <c r="F120" s="222">
        <v>87.25</v>
      </c>
      <c r="G120" s="222">
        <v>60.999999999999993</v>
      </c>
      <c r="H120" s="203"/>
    </row>
    <row r="121" spans="2:8" x14ac:dyDescent="0.25">
      <c r="B121" s="213"/>
      <c r="C121" s="197"/>
      <c r="D121" s="214"/>
      <c r="E121" s="214"/>
      <c r="F121" s="214"/>
      <c r="G121" s="214"/>
    </row>
    <row r="122" spans="2:8" ht="30.75" customHeight="1" x14ac:dyDescent="0.25">
      <c r="B122" s="228" t="s">
        <v>182</v>
      </c>
      <c r="C122" s="216" t="s">
        <v>261</v>
      </c>
      <c r="D122" s="516" t="s">
        <v>183</v>
      </c>
      <c r="E122" s="517"/>
      <c r="F122" s="517"/>
      <c r="G122" s="518"/>
      <c r="H122" s="210"/>
    </row>
    <row r="123" spans="2:8" ht="18" customHeight="1" x14ac:dyDescent="0.25">
      <c r="B123" s="226" t="s">
        <v>96</v>
      </c>
      <c r="C123" s="212"/>
      <c r="D123" s="212"/>
      <c r="E123" s="212"/>
      <c r="F123" s="212"/>
      <c r="G123" s="212"/>
      <c r="H123" s="209"/>
    </row>
    <row r="124" spans="2:8" ht="18" customHeight="1" x14ac:dyDescent="0.25">
      <c r="B124" s="205" t="s">
        <v>278</v>
      </c>
      <c r="C124" s="222">
        <v>240</v>
      </c>
      <c r="D124" s="222">
        <v>142.5</v>
      </c>
      <c r="E124" s="222">
        <v>110</v>
      </c>
      <c r="F124" s="222">
        <v>93.75</v>
      </c>
      <c r="G124" s="222">
        <v>72.857142857142861</v>
      </c>
      <c r="H124" s="203"/>
    </row>
    <row r="125" spans="2:8" ht="18" customHeight="1" x14ac:dyDescent="0.25">
      <c r="B125" s="225" t="s">
        <v>279</v>
      </c>
      <c r="C125" s="222">
        <v>280</v>
      </c>
      <c r="D125" s="222">
        <v>162.5</v>
      </c>
      <c r="E125" s="222">
        <v>123.33333333333334</v>
      </c>
      <c r="F125" s="222">
        <v>103.75</v>
      </c>
      <c r="G125" s="222">
        <v>78.571428571428569</v>
      </c>
      <c r="H125" s="203"/>
    </row>
    <row r="126" spans="2:8" ht="18" customHeight="1" x14ac:dyDescent="0.25">
      <c r="B126" s="205" t="s">
        <v>280</v>
      </c>
      <c r="C126" s="222">
        <v>290</v>
      </c>
      <c r="D126" s="222">
        <v>167.5</v>
      </c>
      <c r="E126" s="222">
        <v>126.66666666666667</v>
      </c>
      <c r="F126" s="222">
        <v>106.25</v>
      </c>
      <c r="G126" s="222">
        <v>80</v>
      </c>
      <c r="H126" s="203"/>
    </row>
    <row r="127" spans="2:8" x14ac:dyDescent="0.25">
      <c r="B127" s="213"/>
      <c r="C127" s="197"/>
      <c r="D127" s="214"/>
      <c r="E127" s="214"/>
      <c r="F127" s="214"/>
      <c r="G127" s="214"/>
    </row>
    <row r="128" spans="2:8" ht="27.75" customHeight="1" x14ac:dyDescent="0.25">
      <c r="B128" s="228" t="s">
        <v>260</v>
      </c>
      <c r="C128" s="216" t="s">
        <v>268</v>
      </c>
      <c r="D128" s="516" t="s">
        <v>184</v>
      </c>
      <c r="E128" s="517"/>
      <c r="F128" s="517"/>
      <c r="G128" s="518"/>
      <c r="H128" s="210"/>
    </row>
    <row r="129" spans="2:15" ht="18" customHeight="1" x14ac:dyDescent="0.25">
      <c r="B129" s="226" t="s">
        <v>96</v>
      </c>
      <c r="C129" s="212"/>
      <c r="D129" s="212"/>
      <c r="E129" s="212"/>
      <c r="F129" s="212"/>
      <c r="G129" s="212"/>
      <c r="H129" s="209"/>
    </row>
    <row r="130" spans="2:15" ht="18" customHeight="1" x14ac:dyDescent="0.25">
      <c r="B130" s="205" t="s">
        <v>278</v>
      </c>
      <c r="C130" s="222">
        <v>337</v>
      </c>
      <c r="D130" s="222">
        <v>202</v>
      </c>
      <c r="E130" s="222">
        <v>157</v>
      </c>
      <c r="F130" s="222">
        <v>134.5</v>
      </c>
      <c r="G130" s="222">
        <v>105.57142857142856</v>
      </c>
      <c r="H130" s="203"/>
    </row>
    <row r="131" spans="2:15" ht="18" customHeight="1" x14ac:dyDescent="0.25">
      <c r="B131" s="225" t="s">
        <v>279</v>
      </c>
      <c r="C131" s="222">
        <v>412</v>
      </c>
      <c r="D131" s="222">
        <v>239.5</v>
      </c>
      <c r="E131" s="222">
        <v>182</v>
      </c>
      <c r="F131" s="222">
        <v>153.25</v>
      </c>
      <c r="G131" s="222">
        <v>116.28571428571429</v>
      </c>
      <c r="H131" s="203"/>
    </row>
    <row r="132" spans="2:15" ht="18" customHeight="1" x14ac:dyDescent="0.25">
      <c r="B132" s="205" t="s">
        <v>280</v>
      </c>
      <c r="C132" s="222">
        <v>412</v>
      </c>
      <c r="D132" s="222">
        <v>239.5</v>
      </c>
      <c r="E132" s="222">
        <v>182</v>
      </c>
      <c r="F132" s="222">
        <v>153.25</v>
      </c>
      <c r="G132" s="222">
        <v>116.28571428571429</v>
      </c>
      <c r="H132" s="203"/>
    </row>
    <row r="133" spans="2:15" x14ac:dyDescent="0.25">
      <c r="B133" s="213"/>
      <c r="C133" s="197"/>
      <c r="D133" s="214"/>
      <c r="E133" s="214"/>
      <c r="F133" s="214"/>
      <c r="G133" s="214"/>
    </row>
    <row r="134" spans="2:15" ht="33" customHeight="1" x14ac:dyDescent="0.25">
      <c r="B134" s="228" t="s">
        <v>263</v>
      </c>
      <c r="C134" s="211" t="s">
        <v>262</v>
      </c>
      <c r="D134" s="516" t="s">
        <v>238</v>
      </c>
      <c r="E134" s="517"/>
      <c r="F134" s="517"/>
      <c r="G134" s="518"/>
      <c r="H134" s="210"/>
    </row>
    <row r="135" spans="2:15" ht="22.5" customHeight="1" x14ac:dyDescent="0.25">
      <c r="B135" s="226" t="s">
        <v>96</v>
      </c>
      <c r="C135" s="212"/>
      <c r="D135" s="212"/>
      <c r="E135" s="212"/>
      <c r="F135" s="212"/>
      <c r="G135" s="212"/>
      <c r="H135" s="209"/>
      <c r="I135" s="120"/>
      <c r="J135" s="120"/>
      <c r="K135" s="120"/>
      <c r="L135" s="120"/>
      <c r="M135" s="120"/>
      <c r="N135" s="120"/>
      <c r="O135" s="120"/>
    </row>
    <row r="136" spans="2:15" ht="18" customHeight="1" x14ac:dyDescent="0.25">
      <c r="B136" s="205" t="s">
        <v>278</v>
      </c>
      <c r="C136" s="222">
        <v>238.00000000000003</v>
      </c>
      <c r="D136" s="222">
        <v>130.5</v>
      </c>
      <c r="E136" s="222">
        <v>94.666666666666671</v>
      </c>
      <c r="F136" s="222">
        <v>76.75</v>
      </c>
      <c r="G136" s="222">
        <v>53.714285714285715</v>
      </c>
      <c r="H136" s="203"/>
      <c r="I136" s="120"/>
      <c r="J136" s="120"/>
      <c r="K136" s="120"/>
      <c r="L136" s="120"/>
      <c r="M136" s="120"/>
      <c r="N136" s="120"/>
      <c r="O136" s="120"/>
    </row>
    <row r="137" spans="2:15" ht="18" customHeight="1" x14ac:dyDescent="0.25">
      <c r="B137" s="225" t="s">
        <v>279</v>
      </c>
      <c r="C137" s="222">
        <v>278</v>
      </c>
      <c r="D137" s="222">
        <v>150.5</v>
      </c>
      <c r="E137" s="222">
        <v>108</v>
      </c>
      <c r="F137" s="222">
        <v>86.75</v>
      </c>
      <c r="G137" s="222">
        <v>59.428571428571431</v>
      </c>
      <c r="H137" s="203"/>
      <c r="I137" s="120"/>
      <c r="J137" s="120"/>
      <c r="K137" s="120"/>
      <c r="L137" s="120"/>
      <c r="M137" s="120"/>
      <c r="N137" s="120"/>
      <c r="O137" s="120"/>
    </row>
    <row r="138" spans="2:15" ht="18" customHeight="1" x14ac:dyDescent="0.25">
      <c r="B138" s="205" t="s">
        <v>280</v>
      </c>
      <c r="C138" s="222">
        <v>288</v>
      </c>
      <c r="D138" s="222">
        <v>155.5</v>
      </c>
      <c r="E138" s="222">
        <v>111.33333333333331</v>
      </c>
      <c r="F138" s="222">
        <v>89.25</v>
      </c>
      <c r="G138" s="222">
        <v>60.857142857142854</v>
      </c>
      <c r="H138" s="203"/>
      <c r="I138" s="120"/>
      <c r="J138" s="120"/>
      <c r="K138" s="120"/>
      <c r="L138" s="120"/>
      <c r="M138" s="120"/>
      <c r="N138" s="120"/>
      <c r="O138" s="120"/>
    </row>
    <row r="139" spans="2:15" x14ac:dyDescent="0.25">
      <c r="B139" s="213"/>
      <c r="C139" s="197"/>
      <c r="D139" s="214"/>
      <c r="E139" s="214"/>
      <c r="F139" s="214"/>
      <c r="G139" s="214"/>
    </row>
    <row r="140" spans="2:15" ht="27" customHeight="1" x14ac:dyDescent="0.25">
      <c r="B140" s="228" t="s">
        <v>264</v>
      </c>
      <c r="C140" s="211" t="s">
        <v>262</v>
      </c>
      <c r="D140" s="516" t="s">
        <v>239</v>
      </c>
      <c r="E140" s="517"/>
      <c r="F140" s="517"/>
      <c r="G140" s="518"/>
      <c r="H140" s="210"/>
    </row>
    <row r="141" spans="2:15" ht="22.5" customHeight="1" x14ac:dyDescent="0.25">
      <c r="B141" s="226" t="s">
        <v>96</v>
      </c>
      <c r="C141" s="212"/>
      <c r="D141" s="212"/>
      <c r="E141" s="212"/>
      <c r="F141" s="212"/>
      <c r="G141" s="212"/>
      <c r="H141" s="209"/>
      <c r="I141" s="120"/>
      <c r="J141" s="120"/>
      <c r="K141" s="120"/>
      <c r="L141" s="120"/>
      <c r="M141" s="120"/>
      <c r="N141" s="120"/>
      <c r="O141" s="120"/>
    </row>
    <row r="142" spans="2:15" ht="18" customHeight="1" x14ac:dyDescent="0.25">
      <c r="B142" s="205" t="s">
        <v>278</v>
      </c>
      <c r="C142" s="222">
        <v>242</v>
      </c>
      <c r="D142" s="222">
        <v>134.5</v>
      </c>
      <c r="E142" s="222">
        <v>98.666666666666671</v>
      </c>
      <c r="F142" s="222">
        <v>80.75</v>
      </c>
      <c r="G142" s="222">
        <v>57.714285714285722</v>
      </c>
      <c r="H142" s="203"/>
      <c r="I142" s="120"/>
      <c r="J142" s="120"/>
      <c r="K142" s="120"/>
      <c r="L142" s="120"/>
      <c r="M142" s="120"/>
      <c r="N142" s="120"/>
      <c r="O142" s="120"/>
    </row>
    <row r="143" spans="2:15" ht="18" customHeight="1" x14ac:dyDescent="0.25">
      <c r="B143" s="225" t="s">
        <v>279</v>
      </c>
      <c r="C143" s="222">
        <v>282</v>
      </c>
      <c r="D143" s="222">
        <v>154.5</v>
      </c>
      <c r="E143" s="222">
        <v>111.99999999999999</v>
      </c>
      <c r="F143" s="222">
        <v>90.75</v>
      </c>
      <c r="G143" s="222">
        <v>63.428571428571423</v>
      </c>
      <c r="H143" s="203"/>
      <c r="I143" s="120"/>
      <c r="J143" s="120"/>
      <c r="K143" s="120"/>
      <c r="L143" s="120"/>
      <c r="M143" s="120"/>
      <c r="N143" s="120"/>
      <c r="O143" s="120"/>
    </row>
    <row r="144" spans="2:15" ht="18" customHeight="1" x14ac:dyDescent="0.25">
      <c r="B144" s="205" t="s">
        <v>280</v>
      </c>
      <c r="C144" s="222">
        <v>292</v>
      </c>
      <c r="D144" s="222">
        <v>159.5</v>
      </c>
      <c r="E144" s="222">
        <v>115.33333333333333</v>
      </c>
      <c r="F144" s="222">
        <v>93.25</v>
      </c>
      <c r="G144" s="222">
        <v>64.857142857142861</v>
      </c>
      <c r="H144" s="203"/>
      <c r="I144" s="120"/>
      <c r="J144" s="120"/>
      <c r="K144" s="120"/>
      <c r="L144" s="120"/>
      <c r="M144" s="120"/>
      <c r="N144" s="120"/>
      <c r="O144" s="120"/>
    </row>
    <row r="145" spans="2:15" x14ac:dyDescent="0.25">
      <c r="B145" s="213"/>
      <c r="C145" s="197"/>
      <c r="D145" s="214"/>
      <c r="E145" s="214"/>
      <c r="F145" s="214"/>
      <c r="G145" s="214"/>
    </row>
    <row r="146" spans="2:15" ht="27" customHeight="1" x14ac:dyDescent="0.25">
      <c r="B146" s="228" t="s">
        <v>265</v>
      </c>
      <c r="C146" s="211" t="s">
        <v>262</v>
      </c>
      <c r="D146" s="516" t="s">
        <v>185</v>
      </c>
      <c r="E146" s="517"/>
      <c r="F146" s="517"/>
      <c r="G146" s="518"/>
      <c r="H146" s="210"/>
    </row>
    <row r="147" spans="2:15" ht="22.5" customHeight="1" x14ac:dyDescent="0.25">
      <c r="B147" s="226" t="s">
        <v>96</v>
      </c>
      <c r="C147" s="212"/>
      <c r="D147" s="212"/>
      <c r="E147" s="212"/>
      <c r="F147" s="212"/>
      <c r="G147" s="212"/>
      <c r="H147" s="209"/>
      <c r="I147" s="120"/>
      <c r="J147" s="120"/>
      <c r="K147" s="120"/>
      <c r="L147" s="120"/>
      <c r="M147" s="120"/>
      <c r="N147" s="120"/>
      <c r="O147" s="120"/>
    </row>
    <row r="148" spans="2:15" ht="18" customHeight="1" x14ac:dyDescent="0.25">
      <c r="B148" s="205" t="s">
        <v>278</v>
      </c>
      <c r="C148" s="222">
        <v>242</v>
      </c>
      <c r="D148" s="222">
        <v>134.5</v>
      </c>
      <c r="E148" s="222">
        <v>98.666666666666671</v>
      </c>
      <c r="F148" s="222">
        <v>80.75</v>
      </c>
      <c r="G148" s="222">
        <v>57.714285714285722</v>
      </c>
      <c r="H148" s="203"/>
      <c r="I148" s="120"/>
      <c r="J148" s="120"/>
      <c r="K148" s="120"/>
      <c r="L148" s="120"/>
      <c r="M148" s="120"/>
      <c r="N148" s="120"/>
      <c r="O148" s="120"/>
    </row>
    <row r="149" spans="2:15" ht="18" customHeight="1" x14ac:dyDescent="0.25">
      <c r="B149" s="225" t="s">
        <v>279</v>
      </c>
      <c r="C149" s="222">
        <v>282</v>
      </c>
      <c r="D149" s="222">
        <v>154.5</v>
      </c>
      <c r="E149" s="222">
        <v>111.99999999999999</v>
      </c>
      <c r="F149" s="222">
        <v>90.75</v>
      </c>
      <c r="G149" s="222">
        <v>63.428571428571423</v>
      </c>
      <c r="H149" s="203"/>
      <c r="I149" s="120"/>
      <c r="J149" s="120"/>
      <c r="K149" s="120"/>
      <c r="L149" s="120"/>
      <c r="M149" s="120"/>
      <c r="N149" s="120"/>
      <c r="O149" s="120"/>
    </row>
    <row r="150" spans="2:15" ht="18" customHeight="1" x14ac:dyDescent="0.25">
      <c r="B150" s="205" t="s">
        <v>280</v>
      </c>
      <c r="C150" s="222">
        <v>292</v>
      </c>
      <c r="D150" s="222">
        <v>159.5</v>
      </c>
      <c r="E150" s="222">
        <v>115.33333333333333</v>
      </c>
      <c r="F150" s="222">
        <v>93.25</v>
      </c>
      <c r="G150" s="222">
        <v>64.857142857142861</v>
      </c>
      <c r="H150" s="203"/>
      <c r="I150" s="120"/>
      <c r="J150" s="120"/>
      <c r="K150" s="120"/>
      <c r="L150" s="120"/>
      <c r="M150" s="120"/>
      <c r="N150" s="120"/>
      <c r="O150" s="120"/>
    </row>
    <row r="151" spans="2:15" x14ac:dyDescent="0.25">
      <c r="B151" s="213"/>
      <c r="C151" s="197"/>
      <c r="D151" s="214"/>
      <c r="E151" s="214"/>
      <c r="F151" s="214"/>
      <c r="G151" s="214"/>
    </row>
    <row r="152" spans="2:15" ht="27" customHeight="1" x14ac:dyDescent="0.25">
      <c r="B152" s="228" t="s">
        <v>266</v>
      </c>
      <c r="C152" s="211" t="s">
        <v>267</v>
      </c>
      <c r="D152" s="516" t="s">
        <v>185</v>
      </c>
      <c r="E152" s="517"/>
      <c r="F152" s="517"/>
      <c r="G152" s="518"/>
      <c r="H152" s="210"/>
    </row>
    <row r="153" spans="2:15" ht="22.5" customHeight="1" x14ac:dyDescent="0.25">
      <c r="B153" s="226" t="s">
        <v>96</v>
      </c>
      <c r="C153" s="212"/>
      <c r="D153" s="212"/>
      <c r="E153" s="212"/>
      <c r="F153" s="212"/>
      <c r="G153" s="212"/>
      <c r="H153" s="209"/>
      <c r="I153" s="120"/>
      <c r="J153" s="120"/>
      <c r="K153" s="120"/>
      <c r="L153" s="120"/>
      <c r="M153" s="120"/>
      <c r="N153" s="120"/>
      <c r="O153" s="120"/>
    </row>
    <row r="154" spans="2:15" ht="18" customHeight="1" x14ac:dyDescent="0.25">
      <c r="B154" s="205" t="s">
        <v>278</v>
      </c>
      <c r="C154" s="222">
        <v>248.99999999999997</v>
      </c>
      <c r="D154" s="222">
        <v>141.5</v>
      </c>
      <c r="E154" s="222">
        <v>105.66666666666667</v>
      </c>
      <c r="F154" s="222">
        <v>87.75</v>
      </c>
      <c r="G154" s="222">
        <v>64.714285714285722</v>
      </c>
      <c r="H154" s="203"/>
      <c r="I154" s="120"/>
      <c r="J154" s="120"/>
      <c r="K154" s="120"/>
      <c r="L154" s="120"/>
      <c r="M154" s="120"/>
      <c r="N154" s="120"/>
      <c r="O154" s="120"/>
    </row>
    <row r="155" spans="2:15" ht="18" customHeight="1" x14ac:dyDescent="0.25">
      <c r="B155" s="225" t="s">
        <v>279</v>
      </c>
      <c r="C155" s="222">
        <v>289</v>
      </c>
      <c r="D155" s="222">
        <v>161.5</v>
      </c>
      <c r="E155" s="222">
        <v>119.00000000000001</v>
      </c>
      <c r="F155" s="222">
        <v>97.75</v>
      </c>
      <c r="G155" s="222">
        <v>70.428571428571431</v>
      </c>
      <c r="H155" s="203"/>
      <c r="I155" s="120"/>
      <c r="J155" s="120"/>
      <c r="K155" s="120"/>
      <c r="L155" s="120"/>
      <c r="M155" s="120"/>
      <c r="N155" s="120"/>
      <c r="O155" s="120"/>
    </row>
    <row r="156" spans="2:15" ht="18" customHeight="1" x14ac:dyDescent="0.25">
      <c r="B156" s="205" t="s">
        <v>280</v>
      </c>
      <c r="C156" s="222">
        <v>299</v>
      </c>
      <c r="D156" s="222">
        <v>166.5</v>
      </c>
      <c r="E156" s="222">
        <v>122.33333333333333</v>
      </c>
      <c r="F156" s="222">
        <v>100.25000000000001</v>
      </c>
      <c r="G156" s="222">
        <v>71.857142857142861</v>
      </c>
      <c r="H156" s="203"/>
      <c r="I156" s="120"/>
      <c r="J156" s="120"/>
      <c r="K156" s="120"/>
      <c r="L156" s="120"/>
      <c r="M156" s="120"/>
      <c r="N156" s="120"/>
      <c r="O156" s="120"/>
    </row>
    <row r="157" spans="2:15" x14ac:dyDescent="0.25">
      <c r="B157" s="213"/>
      <c r="C157" s="197"/>
      <c r="D157" s="214"/>
      <c r="E157" s="214"/>
      <c r="F157" s="214"/>
      <c r="G157" s="214"/>
    </row>
    <row r="158" spans="2:15" ht="42" customHeight="1" x14ac:dyDescent="0.25">
      <c r="B158" s="228" t="s">
        <v>270</v>
      </c>
      <c r="C158" s="211" t="s">
        <v>262</v>
      </c>
      <c r="D158" s="516" t="s">
        <v>331</v>
      </c>
      <c r="E158" s="517"/>
      <c r="F158" s="517"/>
      <c r="G158" s="518"/>
      <c r="H158" s="210"/>
    </row>
    <row r="159" spans="2:15" ht="22.5" customHeight="1" x14ac:dyDescent="0.25">
      <c r="B159" s="226" t="s">
        <v>96</v>
      </c>
      <c r="C159" s="212"/>
      <c r="D159" s="212"/>
      <c r="E159" s="212"/>
      <c r="F159" s="212"/>
      <c r="G159" s="212"/>
      <c r="H159" s="209"/>
      <c r="I159" s="120"/>
      <c r="J159" s="120"/>
      <c r="K159" s="120"/>
      <c r="L159" s="120"/>
      <c r="M159" s="120"/>
      <c r="N159" s="120"/>
      <c r="O159" s="120"/>
    </row>
    <row r="160" spans="2:15" ht="18" customHeight="1" x14ac:dyDescent="0.25">
      <c r="B160" s="205" t="s">
        <v>278</v>
      </c>
      <c r="C160" s="222">
        <v>220</v>
      </c>
      <c r="D160" s="222">
        <v>112.5</v>
      </c>
      <c r="E160" s="222">
        <v>76.666666666666671</v>
      </c>
      <c r="F160" s="222">
        <v>58.75</v>
      </c>
      <c r="G160" s="222">
        <v>35.714285714285715</v>
      </c>
      <c r="H160" s="203"/>
      <c r="I160" s="120"/>
      <c r="J160" s="120"/>
      <c r="K160" s="120"/>
      <c r="L160" s="120"/>
      <c r="M160" s="120"/>
      <c r="N160" s="120"/>
      <c r="O160" s="120"/>
    </row>
    <row r="161" spans="2:15" ht="18" customHeight="1" x14ac:dyDescent="0.25">
      <c r="B161" s="225" t="s">
        <v>279</v>
      </c>
      <c r="C161" s="222">
        <v>260</v>
      </c>
      <c r="D161" s="222">
        <v>132.5</v>
      </c>
      <c r="E161" s="222">
        <v>90</v>
      </c>
      <c r="F161" s="222">
        <v>68.75</v>
      </c>
      <c r="G161" s="222">
        <v>41.428571428571431</v>
      </c>
      <c r="H161" s="203"/>
      <c r="I161" s="120"/>
      <c r="J161" s="120"/>
      <c r="K161" s="120"/>
      <c r="L161" s="120"/>
      <c r="M161" s="120"/>
      <c r="N161" s="120"/>
      <c r="O161" s="120"/>
    </row>
    <row r="162" spans="2:15" ht="18" customHeight="1" x14ac:dyDescent="0.25">
      <c r="B162" s="205" t="s">
        <v>280</v>
      </c>
      <c r="C162" s="222">
        <v>270</v>
      </c>
      <c r="D162" s="222">
        <v>137.5</v>
      </c>
      <c r="E162" s="222">
        <v>93.333333333333329</v>
      </c>
      <c r="F162" s="222">
        <v>71.25</v>
      </c>
      <c r="G162" s="222">
        <v>42.857142857142854</v>
      </c>
      <c r="H162" s="203"/>
      <c r="I162" s="120"/>
      <c r="J162" s="120"/>
      <c r="K162" s="120"/>
      <c r="L162" s="120"/>
      <c r="M162" s="120"/>
      <c r="N162" s="120"/>
      <c r="O162" s="120"/>
    </row>
    <row r="163" spans="2:15" x14ac:dyDescent="0.25">
      <c r="B163" s="213"/>
      <c r="C163" s="197"/>
      <c r="D163" s="214"/>
      <c r="E163" s="214"/>
      <c r="F163" s="214"/>
      <c r="G163" s="214"/>
    </row>
    <row r="164" spans="2:15" ht="42.75" customHeight="1" x14ac:dyDescent="0.25">
      <c r="B164" s="228" t="s">
        <v>269</v>
      </c>
      <c r="C164" s="211" t="s">
        <v>262</v>
      </c>
      <c r="D164" s="516" t="s">
        <v>187</v>
      </c>
      <c r="E164" s="517"/>
      <c r="F164" s="517"/>
      <c r="G164" s="518"/>
      <c r="H164" s="210"/>
    </row>
    <row r="165" spans="2:15" ht="22.5" customHeight="1" x14ac:dyDescent="0.25">
      <c r="B165" s="226" t="s">
        <v>96</v>
      </c>
      <c r="C165" s="212"/>
      <c r="D165" s="212"/>
      <c r="E165" s="212"/>
      <c r="F165" s="212"/>
      <c r="G165" s="212"/>
      <c r="H165" s="209"/>
      <c r="I165" s="120"/>
      <c r="J165" s="120"/>
      <c r="K165" s="120"/>
      <c r="L165" s="120"/>
      <c r="M165" s="120"/>
      <c r="N165" s="120"/>
      <c r="O165" s="120"/>
    </row>
    <row r="166" spans="2:15" ht="18" customHeight="1" x14ac:dyDescent="0.25">
      <c r="B166" s="205" t="s">
        <v>278</v>
      </c>
      <c r="C166" s="222">
        <v>221.59090909090909</v>
      </c>
      <c r="D166" s="222">
        <v>115.71969696969697</v>
      </c>
      <c r="E166" s="222">
        <v>80.429292929292927</v>
      </c>
      <c r="F166" s="222">
        <v>62.784090909090907</v>
      </c>
      <c r="G166" s="222">
        <v>40.097402597402599</v>
      </c>
      <c r="H166" s="203"/>
      <c r="I166" s="120"/>
      <c r="J166" s="120"/>
      <c r="K166" s="120"/>
      <c r="L166" s="120"/>
      <c r="M166" s="120"/>
      <c r="N166" s="120"/>
      <c r="O166" s="120"/>
    </row>
    <row r="167" spans="2:15" ht="18" customHeight="1" x14ac:dyDescent="0.25">
      <c r="B167" s="225" t="s">
        <v>279</v>
      </c>
      <c r="C167" s="222">
        <v>260.9848484848485</v>
      </c>
      <c r="D167" s="222">
        <v>135.41666666666666</v>
      </c>
      <c r="E167" s="222">
        <v>93.560606060606062</v>
      </c>
      <c r="F167" s="222">
        <v>72.632575757575751</v>
      </c>
      <c r="G167" s="222">
        <v>45.725108225108229</v>
      </c>
      <c r="H167" s="203"/>
      <c r="I167" s="120"/>
      <c r="J167" s="120"/>
      <c r="K167" s="120"/>
      <c r="L167" s="120"/>
      <c r="M167" s="120"/>
      <c r="N167" s="120"/>
      <c r="O167" s="120"/>
    </row>
    <row r="168" spans="2:15" ht="18" customHeight="1" x14ac:dyDescent="0.25">
      <c r="B168" s="205" t="s">
        <v>280</v>
      </c>
      <c r="C168" s="222">
        <v>270.83333333333331</v>
      </c>
      <c r="D168" s="222">
        <v>140.34090909090909</v>
      </c>
      <c r="E168" s="222">
        <v>96.843434343434339</v>
      </c>
      <c r="F168" s="222">
        <v>75.094696969696969</v>
      </c>
      <c r="G168" s="222">
        <v>47.132034632034632</v>
      </c>
      <c r="H168" s="203"/>
      <c r="I168" s="120"/>
      <c r="J168" s="120"/>
      <c r="K168" s="120"/>
      <c r="L168" s="120"/>
      <c r="M168" s="120"/>
      <c r="N168" s="120"/>
      <c r="O168" s="120"/>
    </row>
  </sheetData>
  <mergeCells count="41">
    <mergeCell ref="B21:G21"/>
    <mergeCell ref="B1:G1"/>
    <mergeCell ref="B2:G2"/>
    <mergeCell ref="B3:C3"/>
    <mergeCell ref="B6:G6"/>
    <mergeCell ref="B5:C5"/>
    <mergeCell ref="B8:C8"/>
    <mergeCell ref="B10:C10"/>
    <mergeCell ref="B11:G11"/>
    <mergeCell ref="B13:G13"/>
    <mergeCell ref="B14:C14"/>
    <mergeCell ref="B16:C16"/>
    <mergeCell ref="B17:G17"/>
    <mergeCell ref="B18:C18"/>
    <mergeCell ref="B19:G19"/>
    <mergeCell ref="D86:G86"/>
    <mergeCell ref="D92:G92"/>
    <mergeCell ref="D98:G98"/>
    <mergeCell ref="D164:G164"/>
    <mergeCell ref="D140:G140"/>
    <mergeCell ref="D104:G104"/>
    <mergeCell ref="D146:G146"/>
    <mergeCell ref="D152:G152"/>
    <mergeCell ref="D158:G158"/>
    <mergeCell ref="D110:G110"/>
    <mergeCell ref="D116:G116"/>
    <mergeCell ref="D122:G122"/>
    <mergeCell ref="D128:G128"/>
    <mergeCell ref="D134:G134"/>
    <mergeCell ref="D74:G74"/>
    <mergeCell ref="D68:G68"/>
    <mergeCell ref="D56:G56"/>
    <mergeCell ref="D62:G62"/>
    <mergeCell ref="D80:G80"/>
    <mergeCell ref="C23:G23"/>
    <mergeCell ref="D38:G38"/>
    <mergeCell ref="D50:G50"/>
    <mergeCell ref="D44:G44"/>
    <mergeCell ref="C24:G24"/>
    <mergeCell ref="D32:G32"/>
    <mergeCell ref="D26:G2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33"/>
  <sheetViews>
    <sheetView workbookViewId="0"/>
  </sheetViews>
  <sheetFormatPr defaultColWidth="7.28515625" defaultRowHeight="13.5" x14ac:dyDescent="0.25"/>
  <cols>
    <col min="1" max="1" width="61.5703125" style="124" customWidth="1"/>
    <col min="2" max="2" width="11" style="129" customWidth="1"/>
    <col min="3" max="5" width="10.7109375" style="125" customWidth="1"/>
    <col min="6" max="6" width="2.42578125" style="207" customWidth="1"/>
    <col min="7" max="7" width="11" style="129" customWidth="1"/>
    <col min="8" max="10" width="10.7109375" style="125" customWidth="1"/>
    <col min="11" max="11" width="2.42578125" style="207" customWidth="1"/>
    <col min="12" max="12" width="11" style="129" customWidth="1"/>
    <col min="13" max="14" width="10.7109375" style="125" customWidth="1"/>
    <col min="15" max="15" width="2.42578125" style="207" customWidth="1"/>
    <col min="16" max="16" width="11" style="129" customWidth="1"/>
    <col min="17" max="18" width="10.7109375" style="125" customWidth="1"/>
    <col min="19" max="257" width="7.28515625" style="119"/>
    <col min="258" max="258" width="35.7109375" style="119" customWidth="1"/>
    <col min="259" max="259" width="49" style="119" customWidth="1"/>
    <col min="260" max="266" width="9.42578125" style="119" customWidth="1"/>
    <col min="267" max="513" width="7.28515625" style="119"/>
    <col min="514" max="514" width="35.7109375" style="119" customWidth="1"/>
    <col min="515" max="515" width="49" style="119" customWidth="1"/>
    <col min="516" max="522" width="9.42578125" style="119" customWidth="1"/>
    <col min="523" max="769" width="7.28515625" style="119"/>
    <col min="770" max="770" width="35.7109375" style="119" customWidth="1"/>
    <col min="771" max="771" width="49" style="119" customWidth="1"/>
    <col min="772" max="778" width="9.42578125" style="119" customWidth="1"/>
    <col min="779" max="1025" width="7.28515625" style="119"/>
    <col min="1026" max="1026" width="35.7109375" style="119" customWidth="1"/>
    <col min="1027" max="1027" width="49" style="119" customWidth="1"/>
    <col min="1028" max="1034" width="9.42578125" style="119" customWidth="1"/>
    <col min="1035" max="1281" width="7.28515625" style="119"/>
    <col min="1282" max="1282" width="35.7109375" style="119" customWidth="1"/>
    <col min="1283" max="1283" width="49" style="119" customWidth="1"/>
    <col min="1284" max="1290" width="9.42578125" style="119" customWidth="1"/>
    <col min="1291" max="1537" width="7.28515625" style="119"/>
    <col min="1538" max="1538" width="35.7109375" style="119" customWidth="1"/>
    <col min="1539" max="1539" width="49" style="119" customWidth="1"/>
    <col min="1540" max="1546" width="9.42578125" style="119" customWidth="1"/>
    <col min="1547" max="1793" width="7.28515625" style="119"/>
    <col min="1794" max="1794" width="35.7109375" style="119" customWidth="1"/>
    <col min="1795" max="1795" width="49" style="119" customWidth="1"/>
    <col min="1796" max="1802" width="9.42578125" style="119" customWidth="1"/>
    <col min="1803" max="2049" width="7.28515625" style="119"/>
    <col min="2050" max="2050" width="35.7109375" style="119" customWidth="1"/>
    <col min="2051" max="2051" width="49" style="119" customWidth="1"/>
    <col min="2052" max="2058" width="9.42578125" style="119" customWidth="1"/>
    <col min="2059" max="2305" width="7.28515625" style="119"/>
    <col min="2306" max="2306" width="35.7109375" style="119" customWidth="1"/>
    <col min="2307" max="2307" width="49" style="119" customWidth="1"/>
    <col min="2308" max="2314" width="9.42578125" style="119" customWidth="1"/>
    <col min="2315" max="2561" width="7.28515625" style="119"/>
    <col min="2562" max="2562" width="35.7109375" style="119" customWidth="1"/>
    <col min="2563" max="2563" width="49" style="119" customWidth="1"/>
    <col min="2564" max="2570" width="9.42578125" style="119" customWidth="1"/>
    <col min="2571" max="2817" width="7.28515625" style="119"/>
    <col min="2818" max="2818" width="35.7109375" style="119" customWidth="1"/>
    <col min="2819" max="2819" width="49" style="119" customWidth="1"/>
    <col min="2820" max="2826" width="9.42578125" style="119" customWidth="1"/>
    <col min="2827" max="3073" width="7.28515625" style="119"/>
    <col min="3074" max="3074" width="35.7109375" style="119" customWidth="1"/>
    <col min="3075" max="3075" width="49" style="119" customWidth="1"/>
    <col min="3076" max="3082" width="9.42578125" style="119" customWidth="1"/>
    <col min="3083" max="3329" width="7.28515625" style="119"/>
    <col min="3330" max="3330" width="35.7109375" style="119" customWidth="1"/>
    <col min="3331" max="3331" width="49" style="119" customWidth="1"/>
    <col min="3332" max="3338" width="9.42578125" style="119" customWidth="1"/>
    <col min="3339" max="3585" width="7.28515625" style="119"/>
    <col min="3586" max="3586" width="35.7109375" style="119" customWidth="1"/>
    <col min="3587" max="3587" width="49" style="119" customWidth="1"/>
    <col min="3588" max="3594" width="9.42578125" style="119" customWidth="1"/>
    <col min="3595" max="3841" width="7.28515625" style="119"/>
    <col min="3842" max="3842" width="35.7109375" style="119" customWidth="1"/>
    <col min="3843" max="3843" width="49" style="119" customWidth="1"/>
    <col min="3844" max="3850" width="9.42578125" style="119" customWidth="1"/>
    <col min="3851" max="4097" width="7.28515625" style="119"/>
    <col min="4098" max="4098" width="35.7109375" style="119" customWidth="1"/>
    <col min="4099" max="4099" width="49" style="119" customWidth="1"/>
    <col min="4100" max="4106" width="9.42578125" style="119" customWidth="1"/>
    <col min="4107" max="4353" width="7.28515625" style="119"/>
    <col min="4354" max="4354" width="35.7109375" style="119" customWidth="1"/>
    <col min="4355" max="4355" width="49" style="119" customWidth="1"/>
    <col min="4356" max="4362" width="9.42578125" style="119" customWidth="1"/>
    <col min="4363" max="4609" width="7.28515625" style="119"/>
    <col min="4610" max="4610" width="35.7109375" style="119" customWidth="1"/>
    <col min="4611" max="4611" width="49" style="119" customWidth="1"/>
    <col min="4612" max="4618" width="9.42578125" style="119" customWidth="1"/>
    <col min="4619" max="4865" width="7.28515625" style="119"/>
    <col min="4866" max="4866" width="35.7109375" style="119" customWidth="1"/>
    <col min="4867" max="4867" width="49" style="119" customWidth="1"/>
    <col min="4868" max="4874" width="9.42578125" style="119" customWidth="1"/>
    <col min="4875" max="5121" width="7.28515625" style="119"/>
    <col min="5122" max="5122" width="35.7109375" style="119" customWidth="1"/>
    <col min="5123" max="5123" width="49" style="119" customWidth="1"/>
    <col min="5124" max="5130" width="9.42578125" style="119" customWidth="1"/>
    <col min="5131" max="5377" width="7.28515625" style="119"/>
    <col min="5378" max="5378" width="35.7109375" style="119" customWidth="1"/>
    <col min="5379" max="5379" width="49" style="119" customWidth="1"/>
    <col min="5380" max="5386" width="9.42578125" style="119" customWidth="1"/>
    <col min="5387" max="5633" width="7.28515625" style="119"/>
    <col min="5634" max="5634" width="35.7109375" style="119" customWidth="1"/>
    <col min="5635" max="5635" width="49" style="119" customWidth="1"/>
    <col min="5636" max="5642" width="9.42578125" style="119" customWidth="1"/>
    <col min="5643" max="5889" width="7.28515625" style="119"/>
    <col min="5890" max="5890" width="35.7109375" style="119" customWidth="1"/>
    <col min="5891" max="5891" width="49" style="119" customWidth="1"/>
    <col min="5892" max="5898" width="9.42578125" style="119" customWidth="1"/>
    <col min="5899" max="6145" width="7.28515625" style="119"/>
    <col min="6146" max="6146" width="35.7109375" style="119" customWidth="1"/>
    <col min="6147" max="6147" width="49" style="119" customWidth="1"/>
    <col min="6148" max="6154" width="9.42578125" style="119" customWidth="1"/>
    <col min="6155" max="6401" width="7.28515625" style="119"/>
    <col min="6402" max="6402" width="35.7109375" style="119" customWidth="1"/>
    <col min="6403" max="6403" width="49" style="119" customWidth="1"/>
    <col min="6404" max="6410" width="9.42578125" style="119" customWidth="1"/>
    <col min="6411" max="6657" width="7.28515625" style="119"/>
    <col min="6658" max="6658" width="35.7109375" style="119" customWidth="1"/>
    <col min="6659" max="6659" width="49" style="119" customWidth="1"/>
    <col min="6660" max="6666" width="9.42578125" style="119" customWidth="1"/>
    <col min="6667" max="6913" width="7.28515625" style="119"/>
    <col min="6914" max="6914" width="35.7109375" style="119" customWidth="1"/>
    <col min="6915" max="6915" width="49" style="119" customWidth="1"/>
    <col min="6916" max="6922" width="9.42578125" style="119" customWidth="1"/>
    <col min="6923" max="7169" width="7.28515625" style="119"/>
    <col min="7170" max="7170" width="35.7109375" style="119" customWidth="1"/>
    <col min="7171" max="7171" width="49" style="119" customWidth="1"/>
    <col min="7172" max="7178" width="9.42578125" style="119" customWidth="1"/>
    <col min="7179" max="7425" width="7.28515625" style="119"/>
    <col min="7426" max="7426" width="35.7109375" style="119" customWidth="1"/>
    <col min="7427" max="7427" width="49" style="119" customWidth="1"/>
    <col min="7428" max="7434" width="9.42578125" style="119" customWidth="1"/>
    <col min="7435" max="7681" width="7.28515625" style="119"/>
    <col min="7682" max="7682" width="35.7109375" style="119" customWidth="1"/>
    <col min="7683" max="7683" width="49" style="119" customWidth="1"/>
    <col min="7684" max="7690" width="9.42578125" style="119" customWidth="1"/>
    <col min="7691" max="7937" width="7.28515625" style="119"/>
    <col min="7938" max="7938" width="35.7109375" style="119" customWidth="1"/>
    <col min="7939" max="7939" width="49" style="119" customWidth="1"/>
    <col min="7940" max="7946" width="9.42578125" style="119" customWidth="1"/>
    <col min="7947" max="8193" width="7.28515625" style="119"/>
    <col min="8194" max="8194" width="35.7109375" style="119" customWidth="1"/>
    <col min="8195" max="8195" width="49" style="119" customWidth="1"/>
    <col min="8196" max="8202" width="9.42578125" style="119" customWidth="1"/>
    <col min="8203" max="8449" width="7.28515625" style="119"/>
    <col min="8450" max="8450" width="35.7109375" style="119" customWidth="1"/>
    <col min="8451" max="8451" width="49" style="119" customWidth="1"/>
    <col min="8452" max="8458" width="9.42578125" style="119" customWidth="1"/>
    <col min="8459" max="8705" width="7.28515625" style="119"/>
    <col min="8706" max="8706" width="35.7109375" style="119" customWidth="1"/>
    <col min="8707" max="8707" width="49" style="119" customWidth="1"/>
    <col min="8708" max="8714" width="9.42578125" style="119" customWidth="1"/>
    <col min="8715" max="8961" width="7.28515625" style="119"/>
    <col min="8962" max="8962" width="35.7109375" style="119" customWidth="1"/>
    <col min="8963" max="8963" width="49" style="119" customWidth="1"/>
    <col min="8964" max="8970" width="9.42578125" style="119" customWidth="1"/>
    <col min="8971" max="9217" width="7.28515625" style="119"/>
    <col min="9218" max="9218" width="35.7109375" style="119" customWidth="1"/>
    <col min="9219" max="9219" width="49" style="119" customWidth="1"/>
    <col min="9220" max="9226" width="9.42578125" style="119" customWidth="1"/>
    <col min="9227" max="9473" width="7.28515625" style="119"/>
    <col min="9474" max="9474" width="35.7109375" style="119" customWidth="1"/>
    <col min="9475" max="9475" width="49" style="119" customWidth="1"/>
    <col min="9476" max="9482" width="9.42578125" style="119" customWidth="1"/>
    <col min="9483" max="9729" width="7.28515625" style="119"/>
    <col min="9730" max="9730" width="35.7109375" style="119" customWidth="1"/>
    <col min="9731" max="9731" width="49" style="119" customWidth="1"/>
    <col min="9732" max="9738" width="9.42578125" style="119" customWidth="1"/>
    <col min="9739" max="9985" width="7.28515625" style="119"/>
    <col min="9986" max="9986" width="35.7109375" style="119" customWidth="1"/>
    <col min="9987" max="9987" width="49" style="119" customWidth="1"/>
    <col min="9988" max="9994" width="9.42578125" style="119" customWidth="1"/>
    <col min="9995" max="10241" width="7.28515625" style="119"/>
    <col min="10242" max="10242" width="35.7109375" style="119" customWidth="1"/>
    <col min="10243" max="10243" width="49" style="119" customWidth="1"/>
    <col min="10244" max="10250" width="9.42578125" style="119" customWidth="1"/>
    <col min="10251" max="10497" width="7.28515625" style="119"/>
    <col min="10498" max="10498" width="35.7109375" style="119" customWidth="1"/>
    <col min="10499" max="10499" width="49" style="119" customWidth="1"/>
    <col min="10500" max="10506" width="9.42578125" style="119" customWidth="1"/>
    <col min="10507" max="10753" width="7.28515625" style="119"/>
    <col min="10754" max="10754" width="35.7109375" style="119" customWidth="1"/>
    <col min="10755" max="10755" width="49" style="119" customWidth="1"/>
    <col min="10756" max="10762" width="9.42578125" style="119" customWidth="1"/>
    <col min="10763" max="11009" width="7.28515625" style="119"/>
    <col min="11010" max="11010" width="35.7109375" style="119" customWidth="1"/>
    <col min="11011" max="11011" width="49" style="119" customWidth="1"/>
    <col min="11012" max="11018" width="9.42578125" style="119" customWidth="1"/>
    <col min="11019" max="11265" width="7.28515625" style="119"/>
    <col min="11266" max="11266" width="35.7109375" style="119" customWidth="1"/>
    <col min="11267" max="11267" width="49" style="119" customWidth="1"/>
    <col min="11268" max="11274" width="9.42578125" style="119" customWidth="1"/>
    <col min="11275" max="11521" width="7.28515625" style="119"/>
    <col min="11522" max="11522" width="35.7109375" style="119" customWidth="1"/>
    <col min="11523" max="11523" width="49" style="119" customWidth="1"/>
    <col min="11524" max="11530" width="9.42578125" style="119" customWidth="1"/>
    <col min="11531" max="11777" width="7.28515625" style="119"/>
    <col min="11778" max="11778" width="35.7109375" style="119" customWidth="1"/>
    <col min="11779" max="11779" width="49" style="119" customWidth="1"/>
    <col min="11780" max="11786" width="9.42578125" style="119" customWidth="1"/>
    <col min="11787" max="12033" width="7.28515625" style="119"/>
    <col min="12034" max="12034" width="35.7109375" style="119" customWidth="1"/>
    <col min="12035" max="12035" width="49" style="119" customWidth="1"/>
    <col min="12036" max="12042" width="9.42578125" style="119" customWidth="1"/>
    <col min="12043" max="12289" width="7.28515625" style="119"/>
    <col min="12290" max="12290" width="35.7109375" style="119" customWidth="1"/>
    <col min="12291" max="12291" width="49" style="119" customWidth="1"/>
    <col min="12292" max="12298" width="9.42578125" style="119" customWidth="1"/>
    <col min="12299" max="12545" width="7.28515625" style="119"/>
    <col min="12546" max="12546" width="35.7109375" style="119" customWidth="1"/>
    <col min="12547" max="12547" width="49" style="119" customWidth="1"/>
    <col min="12548" max="12554" width="9.42578125" style="119" customWidth="1"/>
    <col min="12555" max="12801" width="7.28515625" style="119"/>
    <col min="12802" max="12802" width="35.7109375" style="119" customWidth="1"/>
    <col min="12803" max="12803" width="49" style="119" customWidth="1"/>
    <col min="12804" max="12810" width="9.42578125" style="119" customWidth="1"/>
    <col min="12811" max="13057" width="7.28515625" style="119"/>
    <col min="13058" max="13058" width="35.7109375" style="119" customWidth="1"/>
    <col min="13059" max="13059" width="49" style="119" customWidth="1"/>
    <col min="13060" max="13066" width="9.42578125" style="119" customWidth="1"/>
    <col min="13067" max="13313" width="7.28515625" style="119"/>
    <col min="13314" max="13314" width="35.7109375" style="119" customWidth="1"/>
    <col min="13315" max="13315" width="49" style="119" customWidth="1"/>
    <col min="13316" max="13322" width="9.42578125" style="119" customWidth="1"/>
    <col min="13323" max="13569" width="7.28515625" style="119"/>
    <col min="13570" max="13570" width="35.7109375" style="119" customWidth="1"/>
    <col min="13571" max="13571" width="49" style="119" customWidth="1"/>
    <col min="13572" max="13578" width="9.42578125" style="119" customWidth="1"/>
    <col min="13579" max="13825" width="7.28515625" style="119"/>
    <col min="13826" max="13826" width="35.7109375" style="119" customWidth="1"/>
    <col min="13827" max="13827" width="49" style="119" customWidth="1"/>
    <col min="13828" max="13834" width="9.42578125" style="119" customWidth="1"/>
    <col min="13835" max="14081" width="7.28515625" style="119"/>
    <col min="14082" max="14082" width="35.7109375" style="119" customWidth="1"/>
    <col min="14083" max="14083" width="49" style="119" customWidth="1"/>
    <col min="14084" max="14090" width="9.42578125" style="119" customWidth="1"/>
    <col min="14091" max="14337" width="7.28515625" style="119"/>
    <col min="14338" max="14338" width="35.7109375" style="119" customWidth="1"/>
    <col min="14339" max="14339" width="49" style="119" customWidth="1"/>
    <col min="14340" max="14346" width="9.42578125" style="119" customWidth="1"/>
    <col min="14347" max="14593" width="7.28515625" style="119"/>
    <col min="14594" max="14594" width="35.7109375" style="119" customWidth="1"/>
    <col min="14595" max="14595" width="49" style="119" customWidth="1"/>
    <col min="14596" max="14602" width="9.42578125" style="119" customWidth="1"/>
    <col min="14603" max="14849" width="7.28515625" style="119"/>
    <col min="14850" max="14850" width="35.7109375" style="119" customWidth="1"/>
    <col min="14851" max="14851" width="49" style="119" customWidth="1"/>
    <col min="14852" max="14858" width="9.42578125" style="119" customWidth="1"/>
    <col min="14859" max="15105" width="7.28515625" style="119"/>
    <col min="15106" max="15106" width="35.7109375" style="119" customWidth="1"/>
    <col min="15107" max="15107" width="49" style="119" customWidth="1"/>
    <col min="15108" max="15114" width="9.42578125" style="119" customWidth="1"/>
    <col min="15115" max="15361" width="7.28515625" style="119"/>
    <col min="15362" max="15362" width="35.7109375" style="119" customWidth="1"/>
    <col min="15363" max="15363" width="49" style="119" customWidth="1"/>
    <col min="15364" max="15370" width="9.42578125" style="119" customWidth="1"/>
    <col min="15371" max="15617" width="7.28515625" style="119"/>
    <col min="15618" max="15618" width="35.7109375" style="119" customWidth="1"/>
    <col min="15619" max="15619" width="49" style="119" customWidth="1"/>
    <col min="15620" max="15626" width="9.42578125" style="119" customWidth="1"/>
    <col min="15627" max="15873" width="7.28515625" style="119"/>
    <col min="15874" max="15874" width="35.7109375" style="119" customWidth="1"/>
    <col min="15875" max="15875" width="49" style="119" customWidth="1"/>
    <col min="15876" max="15882" width="9.42578125" style="119" customWidth="1"/>
    <col min="15883" max="16129" width="7.28515625" style="119"/>
    <col min="16130" max="16130" width="35.7109375" style="119" customWidth="1"/>
    <col min="16131" max="16131" width="49" style="119" customWidth="1"/>
    <col min="16132" max="16138" width="9.42578125" style="119" customWidth="1"/>
    <col min="16139" max="16384" width="7.28515625" style="119"/>
  </cols>
  <sheetData>
    <row r="1" spans="1:19" ht="24" customHeight="1" x14ac:dyDescent="0.25">
      <c r="C1" s="207"/>
      <c r="D1" s="207"/>
      <c r="E1" s="207"/>
      <c r="H1" s="207"/>
      <c r="I1" s="207"/>
      <c r="J1" s="207"/>
      <c r="M1" s="207"/>
      <c r="N1" s="207"/>
      <c r="Q1" s="207"/>
      <c r="R1" s="207"/>
      <c r="S1" s="120"/>
    </row>
    <row r="2" spans="1:19" ht="27.75" customHeight="1" x14ac:dyDescent="0.25">
      <c r="A2" s="557" t="s">
        <v>354</v>
      </c>
      <c r="B2" s="558"/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558"/>
      <c r="Q2" s="558"/>
      <c r="R2" s="559"/>
    </row>
    <row r="3" spans="1:19" ht="24.95" customHeight="1" x14ac:dyDescent="0.25">
      <c r="A3" s="560" t="s">
        <v>271</v>
      </c>
      <c r="B3" s="561"/>
      <c r="C3" s="561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2"/>
    </row>
    <row r="4" spans="1:19" ht="24.95" customHeight="1" x14ac:dyDescent="0.25">
      <c r="A4" s="551" t="s">
        <v>272</v>
      </c>
      <c r="B4" s="552"/>
      <c r="C4" s="552"/>
      <c r="D4" s="552"/>
      <c r="E4" s="552"/>
      <c r="F4" s="552"/>
      <c r="G4" s="552"/>
      <c r="H4" s="552"/>
      <c r="I4" s="552"/>
      <c r="J4" s="552"/>
      <c r="K4" s="552"/>
      <c r="L4" s="552"/>
      <c r="M4" s="552"/>
      <c r="N4" s="552"/>
      <c r="O4" s="552"/>
      <c r="P4" s="552"/>
      <c r="Q4" s="552"/>
      <c r="R4" s="553"/>
    </row>
    <row r="5" spans="1:19" ht="24.95" customHeight="1" x14ac:dyDescent="0.25">
      <c r="A5" s="551" t="s">
        <v>277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3"/>
    </row>
    <row r="6" spans="1:19" ht="24.95" customHeight="1" x14ac:dyDescent="0.25">
      <c r="A6" s="551" t="s">
        <v>273</v>
      </c>
      <c r="B6" s="552"/>
      <c r="C6" s="552"/>
      <c r="D6" s="552"/>
      <c r="E6" s="552"/>
      <c r="F6" s="552"/>
      <c r="G6" s="552"/>
      <c r="H6" s="552"/>
      <c r="I6" s="552"/>
      <c r="J6" s="552"/>
      <c r="K6" s="552"/>
      <c r="L6" s="552"/>
      <c r="M6" s="552"/>
      <c r="N6" s="552"/>
      <c r="O6" s="552"/>
      <c r="P6" s="552"/>
      <c r="Q6" s="552"/>
      <c r="R6" s="553"/>
    </row>
    <row r="7" spans="1:19" ht="24.95" customHeight="1" x14ac:dyDescent="0.25">
      <c r="A7" s="551" t="s">
        <v>274</v>
      </c>
      <c r="B7" s="552"/>
      <c r="C7" s="552"/>
      <c r="D7" s="552"/>
      <c r="E7" s="552"/>
      <c r="F7" s="552"/>
      <c r="G7" s="552"/>
      <c r="H7" s="552"/>
      <c r="I7" s="552"/>
      <c r="J7" s="552"/>
      <c r="K7" s="552"/>
      <c r="L7" s="552"/>
      <c r="M7" s="552"/>
      <c r="N7" s="552"/>
      <c r="O7" s="552"/>
      <c r="P7" s="552"/>
      <c r="Q7" s="552"/>
      <c r="R7" s="553"/>
    </row>
    <row r="8" spans="1:19" ht="24.95" customHeight="1" x14ac:dyDescent="0.25">
      <c r="A8" s="551" t="s">
        <v>275</v>
      </c>
      <c r="B8" s="552"/>
      <c r="C8" s="552"/>
      <c r="D8" s="552"/>
      <c r="E8" s="552"/>
      <c r="F8" s="552"/>
      <c r="G8" s="552"/>
      <c r="H8" s="552"/>
      <c r="I8" s="552"/>
      <c r="J8" s="552"/>
      <c r="K8" s="552"/>
      <c r="L8" s="552"/>
      <c r="M8" s="552"/>
      <c r="N8" s="552"/>
      <c r="O8" s="552"/>
      <c r="P8" s="552"/>
      <c r="Q8" s="552"/>
      <c r="R8" s="553"/>
    </row>
    <row r="9" spans="1:19" ht="24.95" customHeight="1" x14ac:dyDescent="0.25">
      <c r="A9" s="551" t="s">
        <v>276</v>
      </c>
      <c r="B9" s="552"/>
      <c r="C9" s="552"/>
      <c r="D9" s="552"/>
      <c r="E9" s="552"/>
      <c r="F9" s="552"/>
      <c r="G9" s="552"/>
      <c r="H9" s="552"/>
      <c r="I9" s="552"/>
      <c r="J9" s="552"/>
      <c r="K9" s="552"/>
      <c r="L9" s="552"/>
      <c r="M9" s="552"/>
      <c r="N9" s="552"/>
      <c r="O9" s="552"/>
      <c r="P9" s="552"/>
      <c r="Q9" s="552"/>
      <c r="R9" s="553"/>
    </row>
    <row r="10" spans="1:19" ht="24.95" customHeight="1" x14ac:dyDescent="0.25">
      <c r="A10" s="551" t="s">
        <v>317</v>
      </c>
      <c r="B10" s="552"/>
      <c r="C10" s="552"/>
      <c r="D10" s="552"/>
      <c r="E10" s="552"/>
      <c r="F10" s="552"/>
      <c r="G10" s="552"/>
      <c r="H10" s="552"/>
      <c r="I10" s="552"/>
      <c r="J10" s="552"/>
      <c r="K10" s="552"/>
      <c r="L10" s="552"/>
      <c r="M10" s="552"/>
      <c r="N10" s="552"/>
      <c r="O10" s="552"/>
      <c r="P10" s="552"/>
      <c r="Q10" s="552"/>
      <c r="R10" s="553"/>
    </row>
    <row r="11" spans="1:19" ht="24.95" customHeight="1" x14ac:dyDescent="0.25">
      <c r="A11" s="554" t="s">
        <v>318</v>
      </c>
      <c r="B11" s="555"/>
      <c r="C11" s="555"/>
      <c r="D11" s="555"/>
      <c r="E11" s="555"/>
      <c r="F11" s="555"/>
      <c r="G11" s="555"/>
      <c r="H11" s="555"/>
      <c r="I11" s="555"/>
      <c r="J11" s="555"/>
      <c r="K11" s="555"/>
      <c r="L11" s="555"/>
      <c r="M11" s="555"/>
      <c r="N11" s="555"/>
      <c r="O11" s="555"/>
      <c r="P11" s="555"/>
      <c r="Q11" s="555"/>
      <c r="R11" s="556"/>
    </row>
    <row r="12" spans="1:19" ht="24.95" customHeight="1" x14ac:dyDescent="0.25">
      <c r="A12" s="545" t="s">
        <v>319</v>
      </c>
      <c r="B12" s="546"/>
      <c r="C12" s="546"/>
      <c r="D12" s="546"/>
      <c r="E12" s="546"/>
      <c r="F12" s="546"/>
      <c r="G12" s="546"/>
      <c r="H12" s="546"/>
      <c r="I12" s="546"/>
      <c r="J12" s="546"/>
      <c r="K12" s="546"/>
      <c r="L12" s="546"/>
      <c r="M12" s="546"/>
      <c r="N12" s="546"/>
      <c r="O12" s="546"/>
      <c r="P12" s="546"/>
      <c r="Q12" s="546"/>
      <c r="R12" s="547"/>
    </row>
    <row r="13" spans="1:19" s="134" customFormat="1" ht="24.95" customHeight="1" x14ac:dyDescent="0.25">
      <c r="A13" s="548" t="s">
        <v>320</v>
      </c>
      <c r="B13" s="549"/>
      <c r="C13" s="549"/>
      <c r="D13" s="549"/>
      <c r="E13" s="549"/>
      <c r="F13" s="549"/>
      <c r="G13" s="549"/>
      <c r="H13" s="549"/>
      <c r="I13" s="549"/>
      <c r="J13" s="549"/>
      <c r="K13" s="549"/>
      <c r="L13" s="549"/>
      <c r="M13" s="549"/>
      <c r="N13" s="549"/>
      <c r="O13" s="549"/>
      <c r="P13" s="549"/>
      <c r="Q13" s="549"/>
      <c r="R13" s="550"/>
    </row>
    <row r="14" spans="1:19" s="134" customFormat="1" ht="24.95" customHeight="1" x14ac:dyDescent="0.25">
      <c r="A14" s="402"/>
      <c r="B14" s="402"/>
      <c r="C14" s="402"/>
      <c r="D14" s="402"/>
      <c r="E14" s="402"/>
      <c r="F14" s="402"/>
      <c r="G14" s="402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</row>
    <row r="15" spans="1:19" s="134" customFormat="1" ht="24.95" customHeight="1" x14ac:dyDescent="0.25">
      <c r="A15" s="542" t="s">
        <v>375</v>
      </c>
      <c r="B15" s="543"/>
      <c r="C15" s="543"/>
      <c r="D15" s="543"/>
      <c r="E15" s="543"/>
      <c r="F15" s="543"/>
      <c r="G15" s="543"/>
      <c r="H15" s="543"/>
      <c r="I15" s="543"/>
      <c r="J15" s="543"/>
      <c r="K15" s="543"/>
      <c r="L15" s="543"/>
      <c r="M15" s="543"/>
      <c r="N15" s="543"/>
      <c r="O15" s="543"/>
      <c r="P15" s="543"/>
      <c r="Q15" s="543"/>
      <c r="R15" s="544"/>
    </row>
    <row r="16" spans="1:19" s="120" customFormat="1" ht="15" customHeight="1" thickBot="1" x14ac:dyDescent="0.3">
      <c r="A16" s="229"/>
      <c r="B16" s="135"/>
      <c r="C16" s="122"/>
      <c r="D16" s="122"/>
      <c r="E16" s="122"/>
      <c r="F16" s="122"/>
      <c r="G16" s="135"/>
      <c r="H16" s="122"/>
      <c r="I16" s="122"/>
      <c r="J16" s="122"/>
      <c r="K16" s="122"/>
      <c r="L16" s="135"/>
      <c r="M16" s="122"/>
      <c r="N16" s="122"/>
      <c r="O16" s="122"/>
      <c r="P16" s="135"/>
      <c r="Q16" s="122"/>
      <c r="R16" s="122"/>
    </row>
    <row r="17" spans="1:26" s="120" customFormat="1" ht="30" customHeight="1" x14ac:dyDescent="0.25">
      <c r="A17" s="355" t="s">
        <v>210</v>
      </c>
      <c r="B17" s="577" t="s">
        <v>321</v>
      </c>
      <c r="C17" s="578"/>
      <c r="D17" s="578"/>
      <c r="E17" s="578"/>
      <c r="F17" s="578"/>
      <c r="G17" s="578"/>
      <c r="H17" s="578"/>
      <c r="I17" s="578"/>
      <c r="J17" s="578"/>
      <c r="K17" s="578"/>
      <c r="L17" s="578"/>
      <c r="M17" s="578"/>
      <c r="N17" s="578"/>
      <c r="O17" s="578"/>
      <c r="P17" s="578"/>
      <c r="Q17" s="578"/>
      <c r="R17" s="579"/>
    </row>
    <row r="18" spans="1:26" ht="25.5" customHeight="1" x14ac:dyDescent="0.25">
      <c r="A18" s="356" t="s">
        <v>233</v>
      </c>
      <c r="B18" s="569" t="s">
        <v>305</v>
      </c>
      <c r="C18" s="570"/>
      <c r="D18" s="570"/>
      <c r="E18" s="571"/>
      <c r="F18" s="208"/>
      <c r="G18" s="572" t="s">
        <v>306</v>
      </c>
      <c r="H18" s="567"/>
      <c r="I18" s="567"/>
      <c r="J18" s="573"/>
      <c r="K18" s="208"/>
      <c r="L18" s="566" t="s">
        <v>308</v>
      </c>
      <c r="M18" s="567"/>
      <c r="N18" s="573"/>
      <c r="O18" s="208"/>
      <c r="P18" s="566" t="s">
        <v>309</v>
      </c>
      <c r="Q18" s="567"/>
      <c r="R18" s="568"/>
    </row>
    <row r="19" spans="1:26" ht="24.75" customHeight="1" thickBot="1" x14ac:dyDescent="0.3">
      <c r="A19" s="357" t="s">
        <v>355</v>
      </c>
      <c r="B19" s="358">
        <v>1</v>
      </c>
      <c r="C19" s="358">
        <v>2</v>
      </c>
      <c r="D19" s="358">
        <v>3</v>
      </c>
      <c r="E19" s="358" t="s">
        <v>0</v>
      </c>
      <c r="F19" s="359"/>
      <c r="G19" s="358">
        <v>1</v>
      </c>
      <c r="H19" s="358">
        <v>2</v>
      </c>
      <c r="I19" s="358">
        <v>3</v>
      </c>
      <c r="J19" s="358" t="s">
        <v>0</v>
      </c>
      <c r="K19" s="359"/>
      <c r="L19" s="358">
        <v>1</v>
      </c>
      <c r="M19" s="358">
        <v>2</v>
      </c>
      <c r="N19" s="358">
        <v>3</v>
      </c>
      <c r="O19" s="359"/>
      <c r="P19" s="358">
        <v>1</v>
      </c>
      <c r="Q19" s="358">
        <v>2</v>
      </c>
      <c r="R19" s="360">
        <v>3</v>
      </c>
    </row>
    <row r="20" spans="1:26" ht="47.25" customHeight="1" x14ac:dyDescent="0.25">
      <c r="A20" s="349" t="s">
        <v>366</v>
      </c>
      <c r="B20" s="350" t="s">
        <v>304</v>
      </c>
      <c r="C20" s="563" t="s">
        <v>323</v>
      </c>
      <c r="D20" s="564"/>
      <c r="E20" s="564"/>
      <c r="F20" s="564"/>
      <c r="G20" s="564"/>
      <c r="H20" s="564"/>
      <c r="I20" s="564"/>
      <c r="J20" s="564"/>
      <c r="K20" s="564"/>
      <c r="L20" s="564"/>
      <c r="M20" s="564"/>
      <c r="N20" s="564"/>
      <c r="O20" s="564"/>
      <c r="P20" s="564"/>
      <c r="Q20" s="564"/>
      <c r="R20" s="565"/>
      <c r="S20" s="120"/>
    </row>
    <row r="21" spans="1:26" ht="22.5" customHeight="1" x14ac:dyDescent="0.25">
      <c r="A21" s="351" t="s">
        <v>96</v>
      </c>
      <c r="B21" s="348"/>
      <c r="C21" s="348"/>
      <c r="D21" s="348"/>
      <c r="E21" s="348"/>
      <c r="F21" s="209"/>
      <c r="G21" s="348"/>
      <c r="H21" s="348"/>
      <c r="I21" s="348"/>
      <c r="J21" s="348"/>
      <c r="K21" s="209"/>
      <c r="L21" s="348"/>
      <c r="M21" s="348"/>
      <c r="N21" s="348"/>
      <c r="O21" s="209"/>
      <c r="P21" s="348"/>
      <c r="Q21" s="348"/>
      <c r="R21" s="352"/>
      <c r="S21" s="120"/>
      <c r="T21" s="120"/>
      <c r="U21" s="120"/>
      <c r="V21" s="120"/>
      <c r="W21" s="120"/>
      <c r="X21" s="120"/>
      <c r="Y21" s="120"/>
      <c r="Z21" s="120"/>
    </row>
    <row r="22" spans="1:26" ht="18" customHeight="1" x14ac:dyDescent="0.25">
      <c r="A22" s="353" t="s">
        <v>278</v>
      </c>
      <c r="B22" s="346">
        <v>390</v>
      </c>
      <c r="C22" s="346">
        <v>197.5</v>
      </c>
      <c r="D22" s="346">
        <v>133.33333333333334</v>
      </c>
      <c r="E22" s="346">
        <v>101.25</v>
      </c>
      <c r="F22" s="203"/>
      <c r="G22" s="346">
        <v>490</v>
      </c>
      <c r="H22" s="346">
        <v>247.5</v>
      </c>
      <c r="I22" s="346">
        <v>166.66666666666666</v>
      </c>
      <c r="J22" s="346">
        <v>126.25</v>
      </c>
      <c r="K22" s="203"/>
      <c r="L22" s="346">
        <v>370</v>
      </c>
      <c r="M22" s="346">
        <v>187.5</v>
      </c>
      <c r="N22" s="346">
        <v>126.66666666666667</v>
      </c>
      <c r="O22" s="203"/>
      <c r="P22" s="346">
        <v>610</v>
      </c>
      <c r="Q22" s="346">
        <v>307.5</v>
      </c>
      <c r="R22" s="347">
        <v>206.66666666666669</v>
      </c>
      <c r="S22" s="120"/>
      <c r="T22" s="120"/>
      <c r="U22" s="120"/>
      <c r="V22" s="120"/>
      <c r="W22" s="120"/>
      <c r="X22" s="120"/>
      <c r="Y22" s="120"/>
      <c r="Z22" s="120"/>
    </row>
    <row r="23" spans="1:26" ht="18" customHeight="1" thickBot="1" x14ac:dyDescent="0.3">
      <c r="A23" s="354" t="s">
        <v>356</v>
      </c>
      <c r="B23" s="235">
        <v>430</v>
      </c>
      <c r="C23" s="235">
        <v>217.5</v>
      </c>
      <c r="D23" s="235">
        <v>146.66666666666666</v>
      </c>
      <c r="E23" s="235">
        <v>111.25</v>
      </c>
      <c r="F23" s="236"/>
      <c r="G23" s="235">
        <v>530</v>
      </c>
      <c r="H23" s="235">
        <v>267.5</v>
      </c>
      <c r="I23" s="235">
        <v>180</v>
      </c>
      <c r="J23" s="235">
        <v>136.25</v>
      </c>
      <c r="K23" s="236"/>
      <c r="L23" s="235">
        <v>410</v>
      </c>
      <c r="M23" s="235">
        <v>207.5</v>
      </c>
      <c r="N23" s="235">
        <v>140</v>
      </c>
      <c r="O23" s="236"/>
      <c r="P23" s="235">
        <v>650</v>
      </c>
      <c r="Q23" s="235">
        <v>327.5</v>
      </c>
      <c r="R23" s="237">
        <v>220</v>
      </c>
      <c r="S23" s="120"/>
      <c r="T23" s="120"/>
      <c r="U23" s="120"/>
      <c r="V23" s="120"/>
      <c r="W23" s="120"/>
      <c r="X23" s="120"/>
      <c r="Y23" s="120"/>
      <c r="Z23" s="120"/>
    </row>
    <row r="24" spans="1:26" s="120" customFormat="1" ht="15" customHeight="1" thickBot="1" x14ac:dyDescent="0.3">
      <c r="A24" s="132"/>
      <c r="B24" s="133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</row>
    <row r="25" spans="1:26" ht="35.25" customHeight="1" x14ac:dyDescent="0.25">
      <c r="A25" s="349" t="s">
        <v>243</v>
      </c>
      <c r="B25" s="350" t="s">
        <v>307</v>
      </c>
      <c r="C25" s="563" t="s">
        <v>322</v>
      </c>
      <c r="D25" s="564"/>
      <c r="E25" s="564"/>
      <c r="F25" s="564"/>
      <c r="G25" s="564"/>
      <c r="H25" s="564"/>
      <c r="I25" s="564"/>
      <c r="J25" s="564"/>
      <c r="K25" s="564"/>
      <c r="L25" s="564"/>
      <c r="M25" s="564"/>
      <c r="N25" s="564"/>
      <c r="O25" s="564"/>
      <c r="P25" s="564"/>
      <c r="Q25" s="564"/>
      <c r="R25" s="565"/>
      <c r="S25" s="120"/>
    </row>
    <row r="26" spans="1:26" ht="22.5" customHeight="1" x14ac:dyDescent="0.25">
      <c r="A26" s="351" t="s">
        <v>96</v>
      </c>
      <c r="B26" s="348"/>
      <c r="C26" s="348"/>
      <c r="D26" s="348"/>
      <c r="E26" s="348"/>
      <c r="F26" s="209"/>
      <c r="G26" s="348"/>
      <c r="H26" s="348"/>
      <c r="I26" s="348"/>
      <c r="J26" s="348"/>
      <c r="K26" s="209"/>
      <c r="L26" s="348"/>
      <c r="M26" s="348"/>
      <c r="N26" s="348"/>
      <c r="O26" s="209"/>
      <c r="P26" s="348"/>
      <c r="Q26" s="348"/>
      <c r="R26" s="352"/>
      <c r="S26" s="120"/>
      <c r="T26" s="120"/>
      <c r="U26" s="120"/>
      <c r="V26" s="120"/>
      <c r="W26" s="120"/>
      <c r="X26" s="120"/>
      <c r="Y26" s="120"/>
      <c r="Z26" s="120"/>
    </row>
    <row r="27" spans="1:26" ht="18" customHeight="1" x14ac:dyDescent="0.25">
      <c r="A27" s="353" t="s">
        <v>278</v>
      </c>
      <c r="B27" s="346">
        <v>507</v>
      </c>
      <c r="C27" s="346">
        <v>267</v>
      </c>
      <c r="D27" s="346">
        <v>187</v>
      </c>
      <c r="E27" s="346">
        <v>147</v>
      </c>
      <c r="F27" s="203"/>
      <c r="G27" s="346">
        <v>632</v>
      </c>
      <c r="H27" s="346">
        <v>329.5</v>
      </c>
      <c r="I27" s="346">
        <v>228.66666666666666</v>
      </c>
      <c r="J27" s="346">
        <v>178.25</v>
      </c>
      <c r="K27" s="203"/>
      <c r="L27" s="346">
        <v>482</v>
      </c>
      <c r="M27" s="346">
        <v>254.5</v>
      </c>
      <c r="N27" s="346">
        <v>178.66666666666666</v>
      </c>
      <c r="O27" s="203"/>
      <c r="P27" s="346">
        <v>782</v>
      </c>
      <c r="Q27" s="346">
        <v>404.5</v>
      </c>
      <c r="R27" s="347">
        <v>278.66666666666663</v>
      </c>
      <c r="S27" s="120"/>
      <c r="T27" s="120"/>
      <c r="U27" s="120"/>
      <c r="V27" s="120"/>
      <c r="W27" s="120"/>
      <c r="X27" s="120"/>
      <c r="Y27" s="120"/>
      <c r="Z27" s="120"/>
    </row>
    <row r="28" spans="1:26" ht="18" customHeight="1" thickBot="1" x14ac:dyDescent="0.3">
      <c r="A28" s="354" t="s">
        <v>356</v>
      </c>
      <c r="B28" s="235">
        <v>557</v>
      </c>
      <c r="C28" s="235">
        <v>292</v>
      </c>
      <c r="D28" s="235">
        <v>203.66666666666666</v>
      </c>
      <c r="E28" s="235">
        <v>159.5</v>
      </c>
      <c r="F28" s="236"/>
      <c r="G28" s="235">
        <v>682</v>
      </c>
      <c r="H28" s="235">
        <v>354.5</v>
      </c>
      <c r="I28" s="235">
        <v>245.33333333333331</v>
      </c>
      <c r="J28" s="235">
        <v>190.75</v>
      </c>
      <c r="K28" s="236"/>
      <c r="L28" s="235">
        <v>532</v>
      </c>
      <c r="M28" s="235">
        <v>279.5</v>
      </c>
      <c r="N28" s="235">
        <v>195.33333333333334</v>
      </c>
      <c r="O28" s="236"/>
      <c r="P28" s="235">
        <v>832.00000000000011</v>
      </c>
      <c r="Q28" s="235">
        <v>429.5</v>
      </c>
      <c r="R28" s="237">
        <v>295.33333333333331</v>
      </c>
      <c r="S28" s="120"/>
      <c r="T28" s="120"/>
      <c r="U28" s="120"/>
      <c r="V28" s="120"/>
      <c r="W28" s="120"/>
      <c r="X28" s="120"/>
      <c r="Y28" s="120"/>
      <c r="Z28" s="120"/>
    </row>
    <row r="29" spans="1:26" s="120" customFormat="1" ht="15" customHeight="1" thickBot="1" x14ac:dyDescent="0.3">
      <c r="A29" s="132"/>
      <c r="B29" s="133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</row>
    <row r="30" spans="1:26" ht="29.25" customHeight="1" x14ac:dyDescent="0.25">
      <c r="A30" s="349" t="s">
        <v>242</v>
      </c>
      <c r="B30" s="365" t="s">
        <v>307</v>
      </c>
      <c r="C30" s="366" t="s">
        <v>80</v>
      </c>
      <c r="D30" s="367"/>
      <c r="E30" s="367"/>
      <c r="F30" s="368"/>
      <c r="G30" s="369"/>
      <c r="H30" s="369"/>
      <c r="I30" s="369"/>
      <c r="J30" s="369"/>
      <c r="K30" s="368"/>
      <c r="L30" s="369"/>
      <c r="M30" s="369"/>
      <c r="N30" s="369"/>
      <c r="O30" s="368"/>
      <c r="P30" s="369"/>
      <c r="Q30" s="369"/>
      <c r="R30" s="370"/>
      <c r="S30" s="120"/>
    </row>
    <row r="31" spans="1:26" ht="22.5" customHeight="1" x14ac:dyDescent="0.25">
      <c r="A31" s="351" t="s">
        <v>96</v>
      </c>
      <c r="B31" s="348"/>
      <c r="C31" s="348"/>
      <c r="D31" s="348"/>
      <c r="E31" s="348"/>
      <c r="F31" s="209"/>
      <c r="G31" s="348"/>
      <c r="H31" s="348"/>
      <c r="I31" s="348"/>
      <c r="J31" s="348"/>
      <c r="K31" s="209"/>
      <c r="L31" s="348"/>
      <c r="M31" s="348"/>
      <c r="N31" s="348"/>
      <c r="O31" s="209"/>
      <c r="P31" s="348"/>
      <c r="Q31" s="348"/>
      <c r="R31" s="352"/>
      <c r="S31" s="120"/>
      <c r="T31" s="120"/>
      <c r="U31" s="120"/>
      <c r="V31" s="120"/>
      <c r="W31" s="120"/>
      <c r="X31" s="120"/>
      <c r="Y31" s="120"/>
      <c r="Z31" s="120"/>
    </row>
    <row r="32" spans="1:26" ht="18" customHeight="1" x14ac:dyDescent="0.25">
      <c r="A32" s="353" t="s">
        <v>278</v>
      </c>
      <c r="B32" s="346">
        <v>496.00000000000006</v>
      </c>
      <c r="C32" s="346">
        <v>256</v>
      </c>
      <c r="D32" s="346">
        <v>176</v>
      </c>
      <c r="E32" s="346">
        <v>136</v>
      </c>
      <c r="F32" s="203"/>
      <c r="G32" s="346">
        <v>621</v>
      </c>
      <c r="H32" s="346">
        <v>318.5</v>
      </c>
      <c r="I32" s="346">
        <v>217.66666666666663</v>
      </c>
      <c r="J32" s="346">
        <v>167.25</v>
      </c>
      <c r="K32" s="203"/>
      <c r="L32" s="346">
        <v>471.00000000000006</v>
      </c>
      <c r="M32" s="346">
        <v>243.5</v>
      </c>
      <c r="N32" s="346">
        <v>167.66666666666666</v>
      </c>
      <c r="O32" s="203"/>
      <c r="P32" s="346">
        <v>771</v>
      </c>
      <c r="Q32" s="346">
        <v>393.5</v>
      </c>
      <c r="R32" s="347">
        <v>267.66666666666663</v>
      </c>
      <c r="S32" s="120"/>
      <c r="T32" s="120"/>
      <c r="U32" s="120"/>
      <c r="V32" s="120"/>
      <c r="W32" s="120"/>
      <c r="X32" s="120"/>
      <c r="Y32" s="120"/>
      <c r="Z32" s="120"/>
    </row>
    <row r="33" spans="1:26" ht="18" customHeight="1" thickBot="1" x14ac:dyDescent="0.3">
      <c r="A33" s="354" t="s">
        <v>356</v>
      </c>
      <c r="B33" s="235">
        <v>546</v>
      </c>
      <c r="C33" s="235">
        <v>281</v>
      </c>
      <c r="D33" s="235">
        <v>192.66666666666666</v>
      </c>
      <c r="E33" s="235">
        <v>148.5</v>
      </c>
      <c r="F33" s="236"/>
      <c r="G33" s="235">
        <v>671</v>
      </c>
      <c r="H33" s="235">
        <v>343.5</v>
      </c>
      <c r="I33" s="235">
        <v>234.33333333333337</v>
      </c>
      <c r="J33" s="235">
        <v>179.75</v>
      </c>
      <c r="K33" s="236"/>
      <c r="L33" s="235">
        <v>521</v>
      </c>
      <c r="M33" s="235">
        <v>268.5</v>
      </c>
      <c r="N33" s="235">
        <v>184.33333333333334</v>
      </c>
      <c r="O33" s="236"/>
      <c r="P33" s="235">
        <v>820.99999999999989</v>
      </c>
      <c r="Q33" s="235">
        <v>418.50000000000006</v>
      </c>
      <c r="R33" s="237">
        <v>284.33333333333331</v>
      </c>
      <c r="S33" s="120"/>
      <c r="T33" s="120"/>
      <c r="U33" s="120"/>
      <c r="V33" s="120"/>
      <c r="W33" s="120"/>
      <c r="X33" s="120"/>
      <c r="Y33" s="120"/>
      <c r="Z33" s="120"/>
    </row>
    <row r="34" spans="1:26" s="120" customFormat="1" ht="15" customHeight="1" thickBot="1" x14ac:dyDescent="0.3">
      <c r="A34" s="132"/>
      <c r="B34" s="133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</row>
    <row r="35" spans="1:26" ht="30" customHeight="1" x14ac:dyDescent="0.25">
      <c r="A35" s="349" t="s">
        <v>245</v>
      </c>
      <c r="B35" s="350" t="s">
        <v>304</v>
      </c>
      <c r="C35" s="563" t="s">
        <v>332</v>
      </c>
      <c r="D35" s="564"/>
      <c r="E35" s="564"/>
      <c r="F35" s="564"/>
      <c r="G35" s="564"/>
      <c r="H35" s="564"/>
      <c r="I35" s="564"/>
      <c r="J35" s="564"/>
      <c r="K35" s="564"/>
      <c r="L35" s="564"/>
      <c r="M35" s="564"/>
      <c r="N35" s="564"/>
      <c r="O35" s="564"/>
      <c r="P35" s="564"/>
      <c r="Q35" s="564"/>
      <c r="R35" s="565"/>
      <c r="S35" s="120"/>
    </row>
    <row r="36" spans="1:26" ht="22.5" customHeight="1" x14ac:dyDescent="0.25">
      <c r="A36" s="351" t="s">
        <v>96</v>
      </c>
      <c r="B36" s="348"/>
      <c r="C36" s="348"/>
      <c r="D36" s="348"/>
      <c r="E36" s="348"/>
      <c r="F36" s="209"/>
      <c r="G36" s="348"/>
      <c r="H36" s="348"/>
      <c r="I36" s="348"/>
      <c r="J36" s="348"/>
      <c r="K36" s="209"/>
      <c r="L36" s="348"/>
      <c r="M36" s="348"/>
      <c r="N36" s="348"/>
      <c r="O36" s="209"/>
      <c r="P36" s="348"/>
      <c r="Q36" s="348"/>
      <c r="R36" s="352"/>
      <c r="S36" s="120"/>
      <c r="T36" s="120"/>
      <c r="U36" s="120"/>
      <c r="V36" s="120"/>
      <c r="W36" s="120"/>
      <c r="X36" s="120"/>
      <c r="Y36" s="120"/>
      <c r="Z36" s="120"/>
    </row>
    <row r="37" spans="1:26" ht="18" customHeight="1" x14ac:dyDescent="0.25">
      <c r="A37" s="353" t="s">
        <v>278</v>
      </c>
      <c r="B37" s="346">
        <v>401.00000000000006</v>
      </c>
      <c r="C37" s="346">
        <v>208.5</v>
      </c>
      <c r="D37" s="346">
        <v>144.33333333333334</v>
      </c>
      <c r="E37" s="346">
        <v>112.25</v>
      </c>
      <c r="F37" s="203"/>
      <c r="G37" s="346">
        <v>501.00000000000006</v>
      </c>
      <c r="H37" s="346">
        <v>258.5</v>
      </c>
      <c r="I37" s="346">
        <v>177.66666666666666</v>
      </c>
      <c r="J37" s="346">
        <v>137.25</v>
      </c>
      <c r="K37" s="203"/>
      <c r="L37" s="346">
        <v>381</v>
      </c>
      <c r="M37" s="346">
        <v>198.5</v>
      </c>
      <c r="N37" s="346">
        <v>137.66666666666669</v>
      </c>
      <c r="O37" s="203"/>
      <c r="P37" s="346">
        <v>621</v>
      </c>
      <c r="Q37" s="346">
        <v>318.5</v>
      </c>
      <c r="R37" s="347">
        <v>217.66666666666663</v>
      </c>
      <c r="S37" s="120"/>
      <c r="T37" s="120"/>
      <c r="U37" s="120"/>
      <c r="V37" s="120"/>
      <c r="W37" s="120"/>
      <c r="X37" s="120"/>
      <c r="Y37" s="120"/>
      <c r="Z37" s="120"/>
    </row>
    <row r="38" spans="1:26" ht="18" customHeight="1" thickBot="1" x14ac:dyDescent="0.3">
      <c r="A38" s="354" t="s">
        <v>356</v>
      </c>
      <c r="B38" s="235">
        <v>441.00000000000006</v>
      </c>
      <c r="C38" s="235">
        <v>228.5</v>
      </c>
      <c r="D38" s="235">
        <v>157.66666666666666</v>
      </c>
      <c r="E38" s="235">
        <v>122.25</v>
      </c>
      <c r="F38" s="236"/>
      <c r="G38" s="235">
        <v>541</v>
      </c>
      <c r="H38" s="235">
        <v>278.5</v>
      </c>
      <c r="I38" s="235">
        <v>191</v>
      </c>
      <c r="J38" s="235">
        <v>147.25</v>
      </c>
      <c r="K38" s="236"/>
      <c r="L38" s="235">
        <v>421.00000000000006</v>
      </c>
      <c r="M38" s="235">
        <v>218.5</v>
      </c>
      <c r="N38" s="235">
        <v>151</v>
      </c>
      <c r="O38" s="236"/>
      <c r="P38" s="235">
        <v>661</v>
      </c>
      <c r="Q38" s="235">
        <v>338.5</v>
      </c>
      <c r="R38" s="237">
        <v>231</v>
      </c>
      <c r="S38" s="120"/>
      <c r="T38" s="120"/>
      <c r="U38" s="120"/>
      <c r="V38" s="120"/>
      <c r="W38" s="120"/>
      <c r="X38" s="120"/>
      <c r="Y38" s="120"/>
      <c r="Z38" s="120"/>
    </row>
    <row r="39" spans="1:26" s="120" customFormat="1" ht="15" customHeight="1" thickBot="1" x14ac:dyDescent="0.3">
      <c r="A39" s="132"/>
      <c r="B39" s="133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</row>
    <row r="40" spans="1:26" ht="27" customHeight="1" x14ac:dyDescent="0.25">
      <c r="A40" s="349" t="s">
        <v>247</v>
      </c>
      <c r="B40" s="365" t="s">
        <v>304</v>
      </c>
      <c r="C40" s="563" t="s">
        <v>81</v>
      </c>
      <c r="D40" s="564"/>
      <c r="E40" s="564"/>
      <c r="F40" s="564"/>
      <c r="G40" s="564"/>
      <c r="H40" s="564"/>
      <c r="I40" s="564"/>
      <c r="J40" s="564"/>
      <c r="K40" s="564"/>
      <c r="L40" s="564"/>
      <c r="M40" s="564"/>
      <c r="N40" s="564"/>
      <c r="O40" s="564"/>
      <c r="P40" s="564"/>
      <c r="Q40" s="564"/>
      <c r="R40" s="565"/>
      <c r="S40" s="120"/>
    </row>
    <row r="41" spans="1:26" ht="22.5" customHeight="1" x14ac:dyDescent="0.25">
      <c r="A41" s="351" t="s">
        <v>96</v>
      </c>
      <c r="B41" s="348"/>
      <c r="C41" s="348"/>
      <c r="D41" s="348"/>
      <c r="E41" s="348"/>
      <c r="F41" s="209"/>
      <c r="G41" s="348"/>
      <c r="H41" s="348"/>
      <c r="I41" s="348"/>
      <c r="J41" s="348"/>
      <c r="K41" s="209"/>
      <c r="L41" s="348"/>
      <c r="M41" s="348"/>
      <c r="N41" s="348"/>
      <c r="O41" s="209"/>
      <c r="P41" s="348"/>
      <c r="Q41" s="348"/>
      <c r="R41" s="352"/>
      <c r="S41" s="120"/>
      <c r="T41" s="120"/>
      <c r="U41" s="120"/>
      <c r="V41" s="120"/>
      <c r="W41" s="120"/>
      <c r="X41" s="120"/>
      <c r="Y41" s="120"/>
      <c r="Z41" s="120"/>
    </row>
    <row r="42" spans="1:26" ht="18" customHeight="1" x14ac:dyDescent="0.25">
      <c r="A42" s="353" t="s">
        <v>278</v>
      </c>
      <c r="B42" s="346">
        <v>427.99999999999994</v>
      </c>
      <c r="C42" s="346">
        <v>235.50000000000003</v>
      </c>
      <c r="D42" s="346">
        <v>171.33333333333334</v>
      </c>
      <c r="E42" s="346">
        <v>139.25</v>
      </c>
      <c r="F42" s="203"/>
      <c r="G42" s="346">
        <v>528</v>
      </c>
      <c r="H42" s="346">
        <v>285.5</v>
      </c>
      <c r="I42" s="346">
        <v>204.66666666666666</v>
      </c>
      <c r="J42" s="346">
        <v>164.25</v>
      </c>
      <c r="K42" s="203"/>
      <c r="L42" s="346">
        <v>407.99999999999994</v>
      </c>
      <c r="M42" s="346">
        <v>225.50000000000003</v>
      </c>
      <c r="N42" s="346">
        <v>164.66666666666669</v>
      </c>
      <c r="O42" s="203"/>
      <c r="P42" s="346">
        <v>648</v>
      </c>
      <c r="Q42" s="346">
        <v>345.5</v>
      </c>
      <c r="R42" s="347">
        <v>244.66666666666666</v>
      </c>
      <c r="S42" s="120"/>
      <c r="T42" s="120"/>
      <c r="U42" s="120"/>
      <c r="V42" s="120"/>
      <c r="W42" s="120"/>
      <c r="X42" s="120"/>
      <c r="Y42" s="120"/>
      <c r="Z42" s="120"/>
    </row>
    <row r="43" spans="1:26" ht="18" customHeight="1" thickBot="1" x14ac:dyDescent="0.3">
      <c r="A43" s="354" t="s">
        <v>356</v>
      </c>
      <c r="B43" s="235">
        <v>467.99999999999994</v>
      </c>
      <c r="C43" s="235">
        <v>255.50000000000003</v>
      </c>
      <c r="D43" s="235">
        <v>184.66666666666666</v>
      </c>
      <c r="E43" s="235">
        <v>149.25</v>
      </c>
      <c r="F43" s="236"/>
      <c r="G43" s="235">
        <v>568</v>
      </c>
      <c r="H43" s="235">
        <v>305.5</v>
      </c>
      <c r="I43" s="235">
        <v>218.00000000000003</v>
      </c>
      <c r="J43" s="235">
        <v>174.25</v>
      </c>
      <c r="K43" s="236"/>
      <c r="L43" s="235">
        <v>447.99999999999994</v>
      </c>
      <c r="M43" s="235">
        <v>245.50000000000003</v>
      </c>
      <c r="N43" s="235">
        <v>178</v>
      </c>
      <c r="O43" s="236"/>
      <c r="P43" s="235">
        <v>688</v>
      </c>
      <c r="Q43" s="235">
        <v>365.5</v>
      </c>
      <c r="R43" s="237">
        <v>258</v>
      </c>
      <c r="S43" s="120"/>
      <c r="T43" s="120"/>
      <c r="U43" s="120"/>
      <c r="V43" s="120"/>
      <c r="W43" s="120"/>
      <c r="X43" s="120"/>
      <c r="Y43" s="120"/>
      <c r="Z43" s="120"/>
    </row>
    <row r="44" spans="1:26" s="120" customFormat="1" ht="15" customHeight="1" thickBot="1" x14ac:dyDescent="0.3">
      <c r="A44" s="132"/>
      <c r="B44" s="133"/>
      <c r="C44" s="207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</row>
    <row r="45" spans="1:26" ht="27" customHeight="1" x14ac:dyDescent="0.25">
      <c r="A45" s="349" t="s">
        <v>248</v>
      </c>
      <c r="B45" s="365" t="s">
        <v>304</v>
      </c>
      <c r="C45" s="563" t="s">
        <v>82</v>
      </c>
      <c r="D45" s="564"/>
      <c r="E45" s="564"/>
      <c r="F45" s="564"/>
      <c r="G45" s="564"/>
      <c r="H45" s="564"/>
      <c r="I45" s="564"/>
      <c r="J45" s="564"/>
      <c r="K45" s="564"/>
      <c r="L45" s="564"/>
      <c r="M45" s="564"/>
      <c r="N45" s="564"/>
      <c r="O45" s="564"/>
      <c r="P45" s="564"/>
      <c r="Q45" s="564"/>
      <c r="R45" s="565"/>
      <c r="S45" s="120"/>
    </row>
    <row r="46" spans="1:26" ht="22.5" customHeight="1" x14ac:dyDescent="0.25">
      <c r="A46" s="351" t="s">
        <v>96</v>
      </c>
      <c r="B46" s="348"/>
      <c r="C46" s="348"/>
      <c r="D46" s="348"/>
      <c r="E46" s="348"/>
      <c r="F46" s="209"/>
      <c r="G46" s="348"/>
      <c r="H46" s="348"/>
      <c r="I46" s="348"/>
      <c r="J46" s="348"/>
      <c r="K46" s="209"/>
      <c r="L46" s="348"/>
      <c r="M46" s="348"/>
      <c r="N46" s="348"/>
      <c r="O46" s="209"/>
      <c r="P46" s="348"/>
      <c r="Q46" s="348"/>
      <c r="R46" s="352"/>
      <c r="S46" s="120"/>
      <c r="T46" s="120"/>
      <c r="U46" s="120"/>
      <c r="V46" s="120"/>
      <c r="W46" s="120"/>
      <c r="X46" s="120"/>
      <c r="Y46" s="120"/>
      <c r="Z46" s="120"/>
    </row>
    <row r="47" spans="1:26" ht="18" customHeight="1" x14ac:dyDescent="0.25">
      <c r="A47" s="353" t="s">
        <v>278</v>
      </c>
      <c r="B47" s="346">
        <v>420</v>
      </c>
      <c r="C47" s="346">
        <v>227.5</v>
      </c>
      <c r="D47" s="346">
        <v>163.33333333333334</v>
      </c>
      <c r="E47" s="346">
        <v>131.25</v>
      </c>
      <c r="F47" s="203"/>
      <c r="G47" s="346">
        <v>520</v>
      </c>
      <c r="H47" s="346">
        <v>277.5</v>
      </c>
      <c r="I47" s="346">
        <v>196.66666666666666</v>
      </c>
      <c r="J47" s="346">
        <v>156.25</v>
      </c>
      <c r="K47" s="203"/>
      <c r="L47" s="346">
        <v>400</v>
      </c>
      <c r="M47" s="346">
        <v>217.5</v>
      </c>
      <c r="N47" s="346">
        <v>156.66666666666669</v>
      </c>
      <c r="O47" s="203"/>
      <c r="P47" s="346">
        <v>640</v>
      </c>
      <c r="Q47" s="346">
        <v>337.5</v>
      </c>
      <c r="R47" s="347">
        <v>236.66666666666669</v>
      </c>
      <c r="S47" s="120"/>
      <c r="T47" s="120"/>
      <c r="U47" s="120"/>
      <c r="V47" s="120"/>
      <c r="W47" s="120"/>
      <c r="X47" s="120"/>
      <c r="Y47" s="120"/>
      <c r="Z47" s="120"/>
    </row>
    <row r="48" spans="1:26" ht="18" customHeight="1" thickBot="1" x14ac:dyDescent="0.3">
      <c r="A48" s="354" t="s">
        <v>356</v>
      </c>
      <c r="B48" s="235">
        <v>460</v>
      </c>
      <c r="C48" s="235">
        <v>247.5</v>
      </c>
      <c r="D48" s="235">
        <v>176.66666666666666</v>
      </c>
      <c r="E48" s="235">
        <v>141.25</v>
      </c>
      <c r="F48" s="236"/>
      <c r="G48" s="235">
        <v>560</v>
      </c>
      <c r="H48" s="235">
        <v>297.5</v>
      </c>
      <c r="I48" s="235">
        <v>210</v>
      </c>
      <c r="J48" s="235">
        <v>166.25</v>
      </c>
      <c r="K48" s="236"/>
      <c r="L48" s="235">
        <v>440</v>
      </c>
      <c r="M48" s="235">
        <v>237.5</v>
      </c>
      <c r="N48" s="235">
        <v>170</v>
      </c>
      <c r="O48" s="236"/>
      <c r="P48" s="235">
        <v>680</v>
      </c>
      <c r="Q48" s="235">
        <v>357.5</v>
      </c>
      <c r="R48" s="237">
        <v>250</v>
      </c>
      <c r="S48" s="120"/>
      <c r="T48" s="120"/>
      <c r="U48" s="120"/>
      <c r="V48" s="120"/>
      <c r="W48" s="120"/>
      <c r="X48" s="120"/>
      <c r="Y48" s="120"/>
      <c r="Z48" s="120"/>
    </row>
    <row r="49" spans="1:26" s="120" customFormat="1" ht="15" customHeight="1" thickBot="1" x14ac:dyDescent="0.3">
      <c r="A49" s="132"/>
      <c r="B49" s="133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</row>
    <row r="50" spans="1:26" ht="33.75" customHeight="1" x14ac:dyDescent="0.25">
      <c r="A50" s="349" t="s">
        <v>325</v>
      </c>
      <c r="B50" s="350" t="s">
        <v>304</v>
      </c>
      <c r="C50" s="563" t="s">
        <v>326</v>
      </c>
      <c r="D50" s="564"/>
      <c r="E50" s="564"/>
      <c r="F50" s="564"/>
      <c r="G50" s="564"/>
      <c r="H50" s="564"/>
      <c r="I50" s="564"/>
      <c r="J50" s="564"/>
      <c r="K50" s="564"/>
      <c r="L50" s="564"/>
      <c r="M50" s="564"/>
      <c r="N50" s="564"/>
      <c r="O50" s="564"/>
      <c r="P50" s="564"/>
      <c r="Q50" s="564"/>
      <c r="R50" s="565"/>
      <c r="S50" s="120"/>
    </row>
    <row r="51" spans="1:26" ht="22.5" customHeight="1" x14ac:dyDescent="0.25">
      <c r="A51" s="351" t="s">
        <v>96</v>
      </c>
      <c r="B51" s="348"/>
      <c r="C51" s="348"/>
      <c r="D51" s="348"/>
      <c r="E51" s="348"/>
      <c r="F51" s="209"/>
      <c r="G51" s="348"/>
      <c r="H51" s="348"/>
      <c r="I51" s="348"/>
      <c r="J51" s="348"/>
      <c r="K51" s="209"/>
      <c r="L51" s="348"/>
      <c r="M51" s="348"/>
      <c r="N51" s="348"/>
      <c r="O51" s="209"/>
      <c r="P51" s="348"/>
      <c r="Q51" s="348"/>
      <c r="R51" s="352"/>
      <c r="S51" s="120"/>
      <c r="T51" s="120"/>
      <c r="U51" s="120"/>
      <c r="V51" s="120"/>
      <c r="W51" s="120"/>
      <c r="X51" s="120"/>
      <c r="Y51" s="120"/>
      <c r="Z51" s="120"/>
    </row>
    <row r="52" spans="1:26" ht="18" customHeight="1" x14ac:dyDescent="0.25">
      <c r="A52" s="353" t="s">
        <v>278</v>
      </c>
      <c r="B52" s="346">
        <v>419</v>
      </c>
      <c r="C52" s="346">
        <v>226.49999999999997</v>
      </c>
      <c r="D52" s="346">
        <v>162.33333333333334</v>
      </c>
      <c r="E52" s="346">
        <v>130.25</v>
      </c>
      <c r="F52" s="203"/>
      <c r="G52" s="346">
        <v>519</v>
      </c>
      <c r="H52" s="346">
        <v>276.5</v>
      </c>
      <c r="I52" s="346">
        <v>195.66666666666666</v>
      </c>
      <c r="J52" s="346">
        <v>155.25</v>
      </c>
      <c r="K52" s="203"/>
      <c r="L52" s="346">
        <v>399</v>
      </c>
      <c r="M52" s="346">
        <v>216.49999999999997</v>
      </c>
      <c r="N52" s="346">
        <v>155.66666666666669</v>
      </c>
      <c r="O52" s="203"/>
      <c r="P52" s="346">
        <v>639</v>
      </c>
      <c r="Q52" s="346">
        <v>336.5</v>
      </c>
      <c r="R52" s="347">
        <v>235.66666666666666</v>
      </c>
      <c r="S52" s="120"/>
      <c r="T52" s="120"/>
      <c r="U52" s="120"/>
      <c r="V52" s="120"/>
      <c r="W52" s="120"/>
      <c r="X52" s="120"/>
      <c r="Y52" s="120"/>
      <c r="Z52" s="120"/>
    </row>
    <row r="53" spans="1:26" ht="18" customHeight="1" thickBot="1" x14ac:dyDescent="0.3">
      <c r="A53" s="354" t="s">
        <v>356</v>
      </c>
      <c r="B53" s="235">
        <v>459</v>
      </c>
      <c r="C53" s="235">
        <v>246.49999999999997</v>
      </c>
      <c r="D53" s="235">
        <v>175.66666666666666</v>
      </c>
      <c r="E53" s="235">
        <v>140.25</v>
      </c>
      <c r="F53" s="236"/>
      <c r="G53" s="235">
        <v>559</v>
      </c>
      <c r="H53" s="235">
        <v>296.5</v>
      </c>
      <c r="I53" s="235">
        <v>208.99999999999997</v>
      </c>
      <c r="J53" s="235">
        <v>165.25</v>
      </c>
      <c r="K53" s="236"/>
      <c r="L53" s="235">
        <v>439</v>
      </c>
      <c r="M53" s="235">
        <v>236.49999999999997</v>
      </c>
      <c r="N53" s="235">
        <v>169</v>
      </c>
      <c r="O53" s="236"/>
      <c r="P53" s="235">
        <v>679</v>
      </c>
      <c r="Q53" s="235">
        <v>356.5</v>
      </c>
      <c r="R53" s="237">
        <v>248.99999999999997</v>
      </c>
      <c r="S53" s="120"/>
      <c r="T53" s="120"/>
      <c r="U53" s="120"/>
      <c r="V53" s="120"/>
      <c r="W53" s="120"/>
      <c r="X53" s="120"/>
      <c r="Y53" s="120"/>
      <c r="Z53" s="120"/>
    </row>
    <row r="54" spans="1:26" ht="15" customHeight="1" thickBot="1" x14ac:dyDescent="0.3">
      <c r="A54" s="132"/>
      <c r="B54" s="133"/>
      <c r="C54" s="207"/>
      <c r="D54" s="207"/>
      <c r="E54" s="207"/>
      <c r="G54" s="207"/>
      <c r="L54" s="125"/>
      <c r="P54" s="125"/>
    </row>
    <row r="55" spans="1:26" ht="33.75" customHeight="1" x14ac:dyDescent="0.25">
      <c r="A55" s="349" t="s">
        <v>250</v>
      </c>
      <c r="B55" s="350" t="s">
        <v>304</v>
      </c>
      <c r="C55" s="563" t="s">
        <v>327</v>
      </c>
      <c r="D55" s="564"/>
      <c r="E55" s="564"/>
      <c r="F55" s="564"/>
      <c r="G55" s="564"/>
      <c r="H55" s="564"/>
      <c r="I55" s="564"/>
      <c r="J55" s="564"/>
      <c r="K55" s="564"/>
      <c r="L55" s="564"/>
      <c r="M55" s="564"/>
      <c r="N55" s="564"/>
      <c r="O55" s="564"/>
      <c r="P55" s="564"/>
      <c r="Q55" s="564"/>
      <c r="R55" s="565"/>
      <c r="S55" s="120"/>
    </row>
    <row r="56" spans="1:26" ht="22.5" customHeight="1" x14ac:dyDescent="0.25">
      <c r="A56" s="351" t="s">
        <v>96</v>
      </c>
      <c r="B56" s="348"/>
      <c r="C56" s="348"/>
      <c r="D56" s="348"/>
      <c r="E56" s="348"/>
      <c r="F56" s="209"/>
      <c r="G56" s="348"/>
      <c r="H56" s="348"/>
      <c r="I56" s="348"/>
      <c r="J56" s="348"/>
      <c r="K56" s="209"/>
      <c r="L56" s="348"/>
      <c r="M56" s="348"/>
      <c r="N56" s="348"/>
      <c r="O56" s="209"/>
      <c r="P56" s="348"/>
      <c r="Q56" s="348"/>
      <c r="R56" s="352"/>
      <c r="S56" s="120"/>
      <c r="T56" s="120"/>
      <c r="U56" s="120"/>
      <c r="V56" s="120"/>
      <c r="W56" s="120"/>
      <c r="X56" s="120"/>
      <c r="Y56" s="120"/>
      <c r="Z56" s="120"/>
    </row>
    <row r="57" spans="1:26" ht="18" customHeight="1" x14ac:dyDescent="0.25">
      <c r="A57" s="353" t="s">
        <v>278</v>
      </c>
      <c r="B57" s="346">
        <v>419</v>
      </c>
      <c r="C57" s="346">
        <v>226.49999999999997</v>
      </c>
      <c r="D57" s="346">
        <v>162.33333333333334</v>
      </c>
      <c r="E57" s="346">
        <v>130.25</v>
      </c>
      <c r="F57" s="203"/>
      <c r="G57" s="346">
        <v>519</v>
      </c>
      <c r="H57" s="346">
        <v>276.5</v>
      </c>
      <c r="I57" s="346">
        <v>195.66666666666666</v>
      </c>
      <c r="J57" s="346">
        <v>155.25</v>
      </c>
      <c r="K57" s="203"/>
      <c r="L57" s="346">
        <v>399</v>
      </c>
      <c r="M57" s="346">
        <v>216.49999999999997</v>
      </c>
      <c r="N57" s="346">
        <v>155.66666666666669</v>
      </c>
      <c r="O57" s="203"/>
      <c r="P57" s="346">
        <v>639</v>
      </c>
      <c r="Q57" s="346">
        <v>336.5</v>
      </c>
      <c r="R57" s="347">
        <v>235.66666666666666</v>
      </c>
      <c r="S57" s="120"/>
      <c r="T57" s="120"/>
      <c r="U57" s="120"/>
      <c r="V57" s="120"/>
      <c r="W57" s="120"/>
      <c r="X57" s="120"/>
      <c r="Y57" s="120"/>
      <c r="Z57" s="120"/>
    </row>
    <row r="58" spans="1:26" ht="18" customHeight="1" thickBot="1" x14ac:dyDescent="0.3">
      <c r="A58" s="354" t="s">
        <v>356</v>
      </c>
      <c r="B58" s="235">
        <v>459</v>
      </c>
      <c r="C58" s="235">
        <v>246.49999999999997</v>
      </c>
      <c r="D58" s="235">
        <v>175.66666666666666</v>
      </c>
      <c r="E58" s="235">
        <v>140.25</v>
      </c>
      <c r="F58" s="236"/>
      <c r="G58" s="235">
        <v>559</v>
      </c>
      <c r="H58" s="235">
        <v>296.5</v>
      </c>
      <c r="I58" s="235">
        <v>208.99999999999997</v>
      </c>
      <c r="J58" s="235">
        <v>165.25</v>
      </c>
      <c r="K58" s="236"/>
      <c r="L58" s="235">
        <v>439</v>
      </c>
      <c r="M58" s="235">
        <v>236.49999999999997</v>
      </c>
      <c r="N58" s="235">
        <v>169</v>
      </c>
      <c r="O58" s="236"/>
      <c r="P58" s="235">
        <v>679</v>
      </c>
      <c r="Q58" s="235">
        <v>356.5</v>
      </c>
      <c r="R58" s="237">
        <v>248.99999999999997</v>
      </c>
      <c r="S58" s="120"/>
      <c r="T58" s="120"/>
      <c r="U58" s="120"/>
      <c r="V58" s="120"/>
      <c r="W58" s="120"/>
      <c r="X58" s="120"/>
      <c r="Y58" s="120"/>
      <c r="Z58" s="120"/>
    </row>
    <row r="59" spans="1:26" ht="15" customHeight="1" thickBot="1" x14ac:dyDescent="0.3">
      <c r="A59" s="132"/>
      <c r="B59" s="133"/>
      <c r="C59" s="207"/>
      <c r="D59" s="207"/>
      <c r="E59" s="207"/>
      <c r="G59" s="207"/>
      <c r="L59" s="125"/>
      <c r="P59" s="125"/>
    </row>
    <row r="60" spans="1:26" ht="39.75" customHeight="1" x14ac:dyDescent="0.25">
      <c r="A60" s="371" t="s">
        <v>251</v>
      </c>
      <c r="B60" s="365" t="s">
        <v>304</v>
      </c>
      <c r="C60" s="563" t="s">
        <v>333</v>
      </c>
      <c r="D60" s="564"/>
      <c r="E60" s="564"/>
      <c r="F60" s="564"/>
      <c r="G60" s="564"/>
      <c r="H60" s="564"/>
      <c r="I60" s="564"/>
      <c r="J60" s="564"/>
      <c r="K60" s="564"/>
      <c r="L60" s="564"/>
      <c r="M60" s="564"/>
      <c r="N60" s="564"/>
      <c r="O60" s="564"/>
      <c r="P60" s="564"/>
      <c r="Q60" s="564"/>
      <c r="R60" s="565"/>
      <c r="S60" s="120"/>
    </row>
    <row r="61" spans="1:26" ht="22.5" customHeight="1" x14ac:dyDescent="0.25">
      <c r="A61" s="351" t="s">
        <v>96</v>
      </c>
      <c r="B61" s="348"/>
      <c r="C61" s="348"/>
      <c r="D61" s="348"/>
      <c r="E61" s="348"/>
      <c r="F61" s="209"/>
      <c r="G61" s="348"/>
      <c r="H61" s="348"/>
      <c r="I61" s="348"/>
      <c r="J61" s="348"/>
      <c r="K61" s="209"/>
      <c r="L61" s="348"/>
      <c r="M61" s="348"/>
      <c r="N61" s="348"/>
      <c r="O61" s="209"/>
      <c r="P61" s="348"/>
      <c r="Q61" s="348"/>
      <c r="R61" s="352"/>
      <c r="S61" s="120"/>
      <c r="T61" s="120"/>
      <c r="U61" s="120"/>
      <c r="V61" s="120"/>
      <c r="W61" s="120"/>
      <c r="X61" s="120"/>
      <c r="Y61" s="120"/>
      <c r="Z61" s="120"/>
    </row>
    <row r="62" spans="1:26" ht="18" customHeight="1" x14ac:dyDescent="0.25">
      <c r="A62" s="353" t="s">
        <v>278</v>
      </c>
      <c r="B62" s="346">
        <v>411.00000000000006</v>
      </c>
      <c r="C62" s="346">
        <v>218.5</v>
      </c>
      <c r="D62" s="346">
        <v>154.33333333333334</v>
      </c>
      <c r="E62" s="346">
        <v>122.25</v>
      </c>
      <c r="F62" s="203"/>
      <c r="G62" s="346">
        <v>511.00000000000006</v>
      </c>
      <c r="H62" s="346">
        <v>268.5</v>
      </c>
      <c r="I62" s="346">
        <v>187.66666666666666</v>
      </c>
      <c r="J62" s="346">
        <v>147.25</v>
      </c>
      <c r="K62" s="203"/>
      <c r="L62" s="346">
        <v>391</v>
      </c>
      <c r="M62" s="346">
        <v>208.5</v>
      </c>
      <c r="N62" s="346">
        <v>147.66666666666669</v>
      </c>
      <c r="O62" s="203"/>
      <c r="P62" s="346">
        <v>631</v>
      </c>
      <c r="Q62" s="346">
        <v>328.5</v>
      </c>
      <c r="R62" s="347">
        <v>227.66666666666663</v>
      </c>
      <c r="S62" s="120"/>
      <c r="T62" s="120"/>
      <c r="U62" s="120"/>
      <c r="V62" s="120"/>
      <c r="W62" s="120"/>
      <c r="X62" s="120"/>
      <c r="Y62" s="120"/>
      <c r="Z62" s="120"/>
    </row>
    <row r="63" spans="1:26" ht="18" customHeight="1" thickBot="1" x14ac:dyDescent="0.3">
      <c r="A63" s="354" t="s">
        <v>356</v>
      </c>
      <c r="B63" s="235">
        <v>451.00000000000006</v>
      </c>
      <c r="C63" s="235">
        <v>238.5</v>
      </c>
      <c r="D63" s="235">
        <v>167.66666666666666</v>
      </c>
      <c r="E63" s="235">
        <v>132.25</v>
      </c>
      <c r="F63" s="236"/>
      <c r="G63" s="235">
        <v>551</v>
      </c>
      <c r="H63" s="235">
        <v>288.5</v>
      </c>
      <c r="I63" s="235">
        <v>201</v>
      </c>
      <c r="J63" s="235">
        <v>157.25</v>
      </c>
      <c r="K63" s="236"/>
      <c r="L63" s="235">
        <v>431.00000000000006</v>
      </c>
      <c r="M63" s="235">
        <v>228.5</v>
      </c>
      <c r="N63" s="235">
        <v>161</v>
      </c>
      <c r="O63" s="236"/>
      <c r="P63" s="235">
        <v>671</v>
      </c>
      <c r="Q63" s="235">
        <v>348.5</v>
      </c>
      <c r="R63" s="237">
        <v>241</v>
      </c>
      <c r="S63" s="120"/>
      <c r="T63" s="120"/>
      <c r="U63" s="120"/>
      <c r="V63" s="120"/>
      <c r="W63" s="120"/>
      <c r="X63" s="120"/>
      <c r="Y63" s="120"/>
      <c r="Z63" s="120"/>
    </row>
    <row r="64" spans="1:26" ht="15" customHeight="1" thickBot="1" x14ac:dyDescent="0.3">
      <c r="A64" s="132"/>
      <c r="B64" s="133"/>
      <c r="C64" s="207"/>
      <c r="D64" s="207"/>
      <c r="E64" s="207"/>
      <c r="G64" s="207"/>
      <c r="L64" s="125"/>
      <c r="P64" s="125"/>
    </row>
    <row r="65" spans="1:26" ht="40.5" customHeight="1" x14ac:dyDescent="0.25">
      <c r="A65" s="349" t="s">
        <v>252</v>
      </c>
      <c r="B65" s="350" t="s">
        <v>304</v>
      </c>
      <c r="C65" s="563" t="s">
        <v>334</v>
      </c>
      <c r="D65" s="564"/>
      <c r="E65" s="564"/>
      <c r="F65" s="564"/>
      <c r="G65" s="564"/>
      <c r="H65" s="564"/>
      <c r="I65" s="564"/>
      <c r="J65" s="564"/>
      <c r="K65" s="564"/>
      <c r="L65" s="564"/>
      <c r="M65" s="564"/>
      <c r="N65" s="564"/>
      <c r="O65" s="564"/>
      <c r="P65" s="564"/>
      <c r="Q65" s="564"/>
      <c r="R65" s="565"/>
      <c r="S65" s="120"/>
    </row>
    <row r="66" spans="1:26" ht="22.5" customHeight="1" x14ac:dyDescent="0.25">
      <c r="A66" s="351" t="s">
        <v>96</v>
      </c>
      <c r="B66" s="348"/>
      <c r="C66" s="348"/>
      <c r="D66" s="348"/>
      <c r="E66" s="348"/>
      <c r="F66" s="209"/>
      <c r="G66" s="348"/>
      <c r="H66" s="348"/>
      <c r="I66" s="348"/>
      <c r="J66" s="348"/>
      <c r="K66" s="209"/>
      <c r="L66" s="348"/>
      <c r="M66" s="348"/>
      <c r="N66" s="348"/>
      <c r="O66" s="209"/>
      <c r="P66" s="348"/>
      <c r="Q66" s="348"/>
      <c r="R66" s="352"/>
      <c r="S66" s="120"/>
      <c r="T66" s="120"/>
      <c r="U66" s="120"/>
      <c r="V66" s="120"/>
      <c r="W66" s="120"/>
      <c r="X66" s="120"/>
      <c r="Y66" s="120"/>
      <c r="Z66" s="120"/>
    </row>
    <row r="67" spans="1:26" ht="18" customHeight="1" x14ac:dyDescent="0.25">
      <c r="A67" s="353" t="s">
        <v>278</v>
      </c>
      <c r="B67" s="346">
        <v>414</v>
      </c>
      <c r="C67" s="346">
        <v>221.49999999999997</v>
      </c>
      <c r="D67" s="346">
        <v>157.33333333333334</v>
      </c>
      <c r="E67" s="346">
        <v>125.25000000000001</v>
      </c>
      <c r="F67" s="203"/>
      <c r="G67" s="346">
        <v>514</v>
      </c>
      <c r="H67" s="346">
        <v>271.5</v>
      </c>
      <c r="I67" s="346">
        <v>190.66666666666666</v>
      </c>
      <c r="J67" s="346">
        <v>150.25</v>
      </c>
      <c r="K67" s="203"/>
      <c r="L67" s="346">
        <v>394</v>
      </c>
      <c r="M67" s="346">
        <v>211.49999999999997</v>
      </c>
      <c r="N67" s="346">
        <v>150.66666666666669</v>
      </c>
      <c r="O67" s="203"/>
      <c r="P67" s="346">
        <v>634</v>
      </c>
      <c r="Q67" s="346">
        <v>331.5</v>
      </c>
      <c r="R67" s="347">
        <v>230.66666666666666</v>
      </c>
      <c r="S67" s="120"/>
      <c r="T67" s="120"/>
      <c r="U67" s="120"/>
      <c r="V67" s="120"/>
      <c r="W67" s="120"/>
      <c r="X67" s="120"/>
      <c r="Y67" s="120"/>
      <c r="Z67" s="120"/>
    </row>
    <row r="68" spans="1:26" ht="18" customHeight="1" thickBot="1" x14ac:dyDescent="0.3">
      <c r="A68" s="354" t="s">
        <v>356</v>
      </c>
      <c r="B68" s="235">
        <v>454</v>
      </c>
      <c r="C68" s="235">
        <v>241.49999999999997</v>
      </c>
      <c r="D68" s="235">
        <v>170.66666666666666</v>
      </c>
      <c r="E68" s="235">
        <v>135.25</v>
      </c>
      <c r="F68" s="236"/>
      <c r="G68" s="235">
        <v>554</v>
      </c>
      <c r="H68" s="235">
        <v>291.5</v>
      </c>
      <c r="I68" s="235">
        <v>203.99999999999997</v>
      </c>
      <c r="J68" s="235">
        <v>160.25</v>
      </c>
      <c r="K68" s="236"/>
      <c r="L68" s="235">
        <v>434</v>
      </c>
      <c r="M68" s="235">
        <v>231.49999999999997</v>
      </c>
      <c r="N68" s="235">
        <v>164</v>
      </c>
      <c r="O68" s="236"/>
      <c r="P68" s="235">
        <v>674</v>
      </c>
      <c r="Q68" s="235">
        <v>351.5</v>
      </c>
      <c r="R68" s="237">
        <v>243.99999999999997</v>
      </c>
      <c r="S68" s="120"/>
      <c r="T68" s="120"/>
      <c r="U68" s="120"/>
      <c r="V68" s="120"/>
      <c r="W68" s="120"/>
      <c r="X68" s="120"/>
      <c r="Y68" s="120"/>
      <c r="Z68" s="120"/>
    </row>
    <row r="69" spans="1:26" ht="15" customHeight="1" thickBot="1" x14ac:dyDescent="0.3">
      <c r="A69" s="132"/>
      <c r="B69" s="133"/>
      <c r="C69" s="207"/>
      <c r="D69" s="207"/>
      <c r="E69" s="207"/>
      <c r="G69" s="207"/>
      <c r="L69" s="125"/>
      <c r="P69" s="125"/>
    </row>
    <row r="70" spans="1:26" ht="45" customHeight="1" x14ac:dyDescent="0.25">
      <c r="A70" s="349" t="s">
        <v>253</v>
      </c>
      <c r="B70" s="350" t="s">
        <v>304</v>
      </c>
      <c r="C70" s="563" t="s">
        <v>335</v>
      </c>
      <c r="D70" s="564"/>
      <c r="E70" s="564"/>
      <c r="F70" s="564"/>
      <c r="G70" s="564"/>
      <c r="H70" s="564"/>
      <c r="I70" s="564"/>
      <c r="J70" s="564"/>
      <c r="K70" s="564"/>
      <c r="L70" s="564"/>
      <c r="M70" s="564"/>
      <c r="N70" s="564"/>
      <c r="O70" s="564"/>
      <c r="P70" s="564"/>
      <c r="Q70" s="564"/>
      <c r="R70" s="565"/>
      <c r="S70" s="120"/>
    </row>
    <row r="71" spans="1:26" ht="22.5" customHeight="1" x14ac:dyDescent="0.25">
      <c r="A71" s="351" t="s">
        <v>96</v>
      </c>
      <c r="B71" s="348"/>
      <c r="C71" s="348"/>
      <c r="D71" s="348"/>
      <c r="E71" s="348"/>
      <c r="F71" s="209"/>
      <c r="G71" s="348"/>
      <c r="H71" s="348"/>
      <c r="I71" s="348"/>
      <c r="J71" s="348"/>
      <c r="K71" s="209"/>
      <c r="L71" s="348"/>
      <c r="M71" s="348"/>
      <c r="N71" s="348"/>
      <c r="O71" s="209"/>
      <c r="P71" s="348"/>
      <c r="Q71" s="348"/>
      <c r="R71" s="352"/>
      <c r="S71" s="120"/>
      <c r="T71" s="120"/>
      <c r="U71" s="120"/>
      <c r="V71" s="120"/>
      <c r="W71" s="120"/>
      <c r="X71" s="120"/>
      <c r="Y71" s="120"/>
      <c r="Z71" s="120"/>
    </row>
    <row r="72" spans="1:26" ht="18" customHeight="1" x14ac:dyDescent="0.25">
      <c r="A72" s="353" t="s">
        <v>278</v>
      </c>
      <c r="B72" s="346">
        <v>422</v>
      </c>
      <c r="C72" s="346">
        <v>229.5</v>
      </c>
      <c r="D72" s="346">
        <v>165.33333333333334</v>
      </c>
      <c r="E72" s="346">
        <v>133.25</v>
      </c>
      <c r="F72" s="203"/>
      <c r="G72" s="346">
        <v>522</v>
      </c>
      <c r="H72" s="346">
        <v>279.5</v>
      </c>
      <c r="I72" s="346">
        <v>198.66666666666666</v>
      </c>
      <c r="J72" s="346">
        <v>158.25</v>
      </c>
      <c r="K72" s="203"/>
      <c r="L72" s="346">
        <v>402</v>
      </c>
      <c r="M72" s="346">
        <v>219.5</v>
      </c>
      <c r="N72" s="346">
        <v>158.66666666666669</v>
      </c>
      <c r="O72" s="203"/>
      <c r="P72" s="346">
        <v>642</v>
      </c>
      <c r="Q72" s="346">
        <v>339.5</v>
      </c>
      <c r="R72" s="347">
        <v>238.66666666666666</v>
      </c>
      <c r="S72" s="120"/>
      <c r="T72" s="120"/>
      <c r="U72" s="120"/>
      <c r="V72" s="120"/>
      <c r="W72" s="120"/>
      <c r="X72" s="120"/>
      <c r="Y72" s="120"/>
      <c r="Z72" s="120"/>
    </row>
    <row r="73" spans="1:26" ht="18" customHeight="1" thickBot="1" x14ac:dyDescent="0.3">
      <c r="A73" s="354" t="s">
        <v>356</v>
      </c>
      <c r="B73" s="235">
        <v>462</v>
      </c>
      <c r="C73" s="235">
        <v>249.5</v>
      </c>
      <c r="D73" s="235">
        <v>178.66666666666666</v>
      </c>
      <c r="E73" s="235">
        <v>143.25</v>
      </c>
      <c r="F73" s="236"/>
      <c r="G73" s="235">
        <v>562</v>
      </c>
      <c r="H73" s="235">
        <v>299.5</v>
      </c>
      <c r="I73" s="235">
        <v>212</v>
      </c>
      <c r="J73" s="235">
        <v>168.25</v>
      </c>
      <c r="K73" s="236"/>
      <c r="L73" s="235">
        <v>442</v>
      </c>
      <c r="M73" s="235">
        <v>239.5</v>
      </c>
      <c r="N73" s="235">
        <v>172</v>
      </c>
      <c r="O73" s="236"/>
      <c r="P73" s="235">
        <v>682</v>
      </c>
      <c r="Q73" s="235">
        <v>359.5</v>
      </c>
      <c r="R73" s="237">
        <v>252</v>
      </c>
      <c r="S73" s="120"/>
      <c r="T73" s="120"/>
      <c r="U73" s="120"/>
      <c r="V73" s="120"/>
      <c r="W73" s="120"/>
      <c r="X73" s="120"/>
      <c r="Y73" s="120"/>
      <c r="Z73" s="120"/>
    </row>
    <row r="74" spans="1:26" ht="15" customHeight="1" x14ac:dyDescent="0.25">
      <c r="A74" s="132"/>
      <c r="B74" s="133"/>
      <c r="C74" s="207"/>
      <c r="D74" s="207"/>
      <c r="E74" s="207"/>
      <c r="G74" s="207"/>
      <c r="L74" s="125"/>
      <c r="P74" s="125"/>
    </row>
    <row r="75" spans="1:26" ht="38.25" customHeight="1" x14ac:dyDescent="0.25">
      <c r="A75" s="363" t="s">
        <v>254</v>
      </c>
      <c r="B75" s="362" t="s">
        <v>304</v>
      </c>
      <c r="C75" s="580" t="s">
        <v>83</v>
      </c>
      <c r="D75" s="581"/>
      <c r="E75" s="581"/>
      <c r="F75" s="581"/>
      <c r="G75" s="581"/>
      <c r="H75" s="581"/>
      <c r="I75" s="581"/>
      <c r="J75" s="581"/>
      <c r="K75" s="581"/>
      <c r="L75" s="581"/>
      <c r="M75" s="581"/>
      <c r="N75" s="581"/>
      <c r="O75" s="581"/>
      <c r="P75" s="581"/>
      <c r="Q75" s="581"/>
      <c r="R75" s="582"/>
      <c r="S75" s="120"/>
    </row>
    <row r="76" spans="1:26" ht="22.5" customHeight="1" x14ac:dyDescent="0.25">
      <c r="A76" s="226" t="s">
        <v>96</v>
      </c>
      <c r="B76" s="212"/>
      <c r="C76" s="212"/>
      <c r="D76" s="212"/>
      <c r="E76" s="212"/>
      <c r="F76" s="209"/>
      <c r="G76" s="212"/>
      <c r="H76" s="212"/>
      <c r="I76" s="212"/>
      <c r="J76" s="212"/>
      <c r="K76" s="209"/>
      <c r="L76" s="212"/>
      <c r="M76" s="212"/>
      <c r="N76" s="212"/>
      <c r="O76" s="209"/>
      <c r="P76" s="212"/>
      <c r="Q76" s="212"/>
      <c r="R76" s="212"/>
      <c r="S76" s="120"/>
      <c r="T76" s="120"/>
      <c r="U76" s="120"/>
      <c r="V76" s="120"/>
      <c r="W76" s="120"/>
      <c r="X76" s="120"/>
      <c r="Y76" s="120"/>
      <c r="Z76" s="120"/>
    </row>
    <row r="77" spans="1:26" ht="18" customHeight="1" x14ac:dyDescent="0.25">
      <c r="A77" s="205" t="s">
        <v>278</v>
      </c>
      <c r="B77" s="222">
        <v>385</v>
      </c>
      <c r="C77" s="222">
        <v>192.5</v>
      </c>
      <c r="D77" s="222">
        <v>128.33333333333334</v>
      </c>
      <c r="E77" s="222">
        <v>96.25</v>
      </c>
      <c r="F77" s="203"/>
      <c r="G77" s="222">
        <v>485</v>
      </c>
      <c r="H77" s="222">
        <v>242.5</v>
      </c>
      <c r="I77" s="222">
        <v>161.66666666666666</v>
      </c>
      <c r="J77" s="222">
        <v>121.25</v>
      </c>
      <c r="K77" s="203"/>
      <c r="L77" s="222">
        <v>365</v>
      </c>
      <c r="M77" s="222">
        <v>182.5</v>
      </c>
      <c r="N77" s="222">
        <v>121.66666666666667</v>
      </c>
      <c r="O77" s="203"/>
      <c r="P77" s="222">
        <v>605</v>
      </c>
      <c r="Q77" s="222">
        <v>302.5</v>
      </c>
      <c r="R77" s="222">
        <v>201.66666666666669</v>
      </c>
      <c r="S77" s="120"/>
      <c r="T77" s="120"/>
      <c r="U77" s="120"/>
      <c r="V77" s="120"/>
      <c r="W77" s="120"/>
      <c r="X77" s="120"/>
      <c r="Y77" s="120"/>
      <c r="Z77" s="120"/>
    </row>
    <row r="78" spans="1:26" ht="18" customHeight="1" x14ac:dyDescent="0.25">
      <c r="A78" s="364" t="s">
        <v>356</v>
      </c>
      <c r="B78" s="361">
        <v>425</v>
      </c>
      <c r="C78" s="361">
        <v>212.5</v>
      </c>
      <c r="D78" s="361">
        <v>141.66666666666666</v>
      </c>
      <c r="E78" s="361">
        <v>106.25</v>
      </c>
      <c r="F78" s="203"/>
      <c r="G78" s="361">
        <v>525</v>
      </c>
      <c r="H78" s="222">
        <v>262.5</v>
      </c>
      <c r="I78" s="222">
        <v>175</v>
      </c>
      <c r="J78" s="222">
        <v>131.25</v>
      </c>
      <c r="K78" s="203"/>
      <c r="L78" s="222">
        <v>405</v>
      </c>
      <c r="M78" s="222">
        <v>202.5</v>
      </c>
      <c r="N78" s="222">
        <v>135</v>
      </c>
      <c r="O78" s="203"/>
      <c r="P78" s="222">
        <v>645</v>
      </c>
      <c r="Q78" s="222">
        <v>322.5</v>
      </c>
      <c r="R78" s="222">
        <v>215</v>
      </c>
      <c r="S78" s="120"/>
      <c r="T78" s="120"/>
      <c r="U78" s="120"/>
      <c r="V78" s="120"/>
      <c r="W78" s="120"/>
      <c r="X78" s="120"/>
      <c r="Y78" s="120"/>
      <c r="Z78" s="120"/>
    </row>
    <row r="79" spans="1:26" ht="15" customHeight="1" thickBot="1" x14ac:dyDescent="0.3">
      <c r="A79" s="132"/>
      <c r="B79" s="133"/>
      <c r="C79" s="207"/>
      <c r="D79" s="207"/>
      <c r="E79" s="207"/>
      <c r="G79" s="207"/>
      <c r="L79" s="125"/>
      <c r="P79" s="125"/>
    </row>
    <row r="80" spans="1:26" ht="31.5" customHeight="1" x14ac:dyDescent="0.25">
      <c r="A80" s="349" t="s">
        <v>256</v>
      </c>
      <c r="B80" s="365" t="s">
        <v>304</v>
      </c>
      <c r="C80" s="563" t="s">
        <v>180</v>
      </c>
      <c r="D80" s="564"/>
      <c r="E80" s="564"/>
      <c r="F80" s="564"/>
      <c r="G80" s="564"/>
      <c r="H80" s="564"/>
      <c r="I80" s="564"/>
      <c r="J80" s="564"/>
      <c r="K80" s="564"/>
      <c r="L80" s="564"/>
      <c r="M80" s="564"/>
      <c r="N80" s="564"/>
      <c r="O80" s="564"/>
      <c r="P80" s="564"/>
      <c r="Q80" s="564"/>
      <c r="R80" s="565"/>
    </row>
    <row r="81" spans="1:18" ht="18" customHeight="1" x14ac:dyDescent="0.25">
      <c r="A81" s="351" t="s">
        <v>96</v>
      </c>
      <c r="B81" s="348"/>
      <c r="C81" s="348"/>
      <c r="D81" s="348"/>
      <c r="E81" s="348"/>
      <c r="F81" s="209"/>
      <c r="G81" s="348"/>
      <c r="H81" s="348"/>
      <c r="I81" s="348"/>
      <c r="J81" s="348"/>
      <c r="K81" s="209"/>
      <c r="L81" s="348"/>
      <c r="M81" s="348"/>
      <c r="N81" s="348"/>
      <c r="O81" s="209"/>
      <c r="P81" s="348"/>
      <c r="Q81" s="348"/>
      <c r="R81" s="352"/>
    </row>
    <row r="82" spans="1:18" ht="18" customHeight="1" x14ac:dyDescent="0.25">
      <c r="A82" s="353" t="s">
        <v>278</v>
      </c>
      <c r="B82" s="346">
        <v>449.5</v>
      </c>
      <c r="C82" s="346">
        <v>257</v>
      </c>
      <c r="D82" s="346">
        <v>192.83333333333334</v>
      </c>
      <c r="E82" s="346">
        <v>160.75</v>
      </c>
      <c r="F82" s="203"/>
      <c r="G82" s="346">
        <v>549.5</v>
      </c>
      <c r="H82" s="346">
        <v>307</v>
      </c>
      <c r="I82" s="346">
        <v>226.16666666666666</v>
      </c>
      <c r="J82" s="346">
        <v>185.75</v>
      </c>
      <c r="K82" s="203"/>
      <c r="L82" s="346">
        <v>429.5</v>
      </c>
      <c r="M82" s="346">
        <v>247</v>
      </c>
      <c r="N82" s="346">
        <v>186.16666666666669</v>
      </c>
      <c r="O82" s="203"/>
      <c r="P82" s="346">
        <v>669.5</v>
      </c>
      <c r="Q82" s="346">
        <v>367</v>
      </c>
      <c r="R82" s="347">
        <v>266.16666666666663</v>
      </c>
    </row>
    <row r="83" spans="1:18" ht="18" customHeight="1" thickBot="1" x14ac:dyDescent="0.3">
      <c r="A83" s="354" t="s">
        <v>356</v>
      </c>
      <c r="B83" s="235">
        <v>489.5</v>
      </c>
      <c r="C83" s="235">
        <v>277</v>
      </c>
      <c r="D83" s="235">
        <v>206.16666666666666</v>
      </c>
      <c r="E83" s="235">
        <v>170.75</v>
      </c>
      <c r="F83" s="236"/>
      <c r="G83" s="235">
        <v>589.5</v>
      </c>
      <c r="H83" s="235">
        <v>327</v>
      </c>
      <c r="I83" s="235">
        <v>239.5</v>
      </c>
      <c r="J83" s="235">
        <v>195.75</v>
      </c>
      <c r="K83" s="236"/>
      <c r="L83" s="235">
        <v>469.5</v>
      </c>
      <c r="M83" s="235">
        <v>267</v>
      </c>
      <c r="N83" s="235">
        <v>199.5</v>
      </c>
      <c r="O83" s="236"/>
      <c r="P83" s="235">
        <v>709.5</v>
      </c>
      <c r="Q83" s="235">
        <v>387</v>
      </c>
      <c r="R83" s="237">
        <v>279.5</v>
      </c>
    </row>
    <row r="84" spans="1:18" ht="15" customHeight="1" thickBot="1" x14ac:dyDescent="0.3">
      <c r="A84" s="132"/>
      <c r="B84" s="133"/>
      <c r="C84" s="207"/>
      <c r="D84" s="207"/>
      <c r="E84" s="207"/>
      <c r="G84" s="207"/>
      <c r="L84" s="125"/>
      <c r="P84" s="125"/>
    </row>
    <row r="85" spans="1:18" ht="33.75" customHeight="1" x14ac:dyDescent="0.25">
      <c r="A85" s="349" t="s">
        <v>258</v>
      </c>
      <c r="B85" s="365" t="s">
        <v>304</v>
      </c>
      <c r="C85" s="563" t="s">
        <v>336</v>
      </c>
      <c r="D85" s="564"/>
      <c r="E85" s="564"/>
      <c r="F85" s="564"/>
      <c r="G85" s="564"/>
      <c r="H85" s="564"/>
      <c r="I85" s="564"/>
      <c r="J85" s="564"/>
      <c r="K85" s="564"/>
      <c r="L85" s="564"/>
      <c r="M85" s="564"/>
      <c r="N85" s="564"/>
      <c r="O85" s="564"/>
      <c r="P85" s="564"/>
      <c r="Q85" s="564"/>
      <c r="R85" s="565"/>
    </row>
    <row r="86" spans="1:18" ht="18" customHeight="1" x14ac:dyDescent="0.25">
      <c r="A86" s="351" t="s">
        <v>96</v>
      </c>
      <c r="B86" s="348"/>
      <c r="C86" s="348"/>
      <c r="D86" s="348"/>
      <c r="E86" s="348"/>
      <c r="F86" s="209"/>
      <c r="G86" s="348"/>
      <c r="H86" s="348"/>
      <c r="I86" s="348"/>
      <c r="J86" s="348"/>
      <c r="K86" s="209"/>
      <c r="L86" s="348"/>
      <c r="M86" s="348"/>
      <c r="N86" s="348"/>
      <c r="O86" s="209"/>
      <c r="P86" s="348"/>
      <c r="Q86" s="348"/>
      <c r="R86" s="352"/>
    </row>
    <row r="87" spans="1:18" ht="18" customHeight="1" x14ac:dyDescent="0.25">
      <c r="A87" s="353" t="s">
        <v>278</v>
      </c>
      <c r="B87" s="346">
        <v>447.99999999999994</v>
      </c>
      <c r="C87" s="346">
        <v>255.50000000000003</v>
      </c>
      <c r="D87" s="346">
        <v>191.33333333333334</v>
      </c>
      <c r="E87" s="346">
        <v>159.25</v>
      </c>
      <c r="F87" s="203"/>
      <c r="G87" s="346">
        <v>548</v>
      </c>
      <c r="H87" s="346">
        <v>305.5</v>
      </c>
      <c r="I87" s="346">
        <v>224.66666666666666</v>
      </c>
      <c r="J87" s="346">
        <v>184.25</v>
      </c>
      <c r="K87" s="203"/>
      <c r="L87" s="346">
        <v>427.99999999999994</v>
      </c>
      <c r="M87" s="346">
        <v>245.50000000000003</v>
      </c>
      <c r="N87" s="346">
        <v>184.66666666666669</v>
      </c>
      <c r="O87" s="203"/>
      <c r="P87" s="346">
        <v>668</v>
      </c>
      <c r="Q87" s="346">
        <v>365.5</v>
      </c>
      <c r="R87" s="347">
        <v>264.66666666666663</v>
      </c>
    </row>
    <row r="88" spans="1:18" ht="18" customHeight="1" thickBot="1" x14ac:dyDescent="0.3">
      <c r="A88" s="354" t="s">
        <v>356</v>
      </c>
      <c r="B88" s="235">
        <v>487.99999999999994</v>
      </c>
      <c r="C88" s="235">
        <v>275.5</v>
      </c>
      <c r="D88" s="235">
        <v>204.66666666666666</v>
      </c>
      <c r="E88" s="235">
        <v>169.25</v>
      </c>
      <c r="F88" s="236"/>
      <c r="G88" s="235">
        <v>588</v>
      </c>
      <c r="H88" s="235">
        <v>325.5</v>
      </c>
      <c r="I88" s="235">
        <v>238.00000000000003</v>
      </c>
      <c r="J88" s="235">
        <v>194.25</v>
      </c>
      <c r="K88" s="236"/>
      <c r="L88" s="235">
        <v>467.99999999999994</v>
      </c>
      <c r="M88" s="235">
        <v>265.5</v>
      </c>
      <c r="N88" s="235">
        <v>198.00000000000003</v>
      </c>
      <c r="O88" s="236"/>
      <c r="P88" s="235">
        <v>708</v>
      </c>
      <c r="Q88" s="235">
        <v>385.5</v>
      </c>
      <c r="R88" s="237">
        <v>278</v>
      </c>
    </row>
    <row r="89" spans="1:18" ht="15" customHeight="1" thickBot="1" x14ac:dyDescent="0.3">
      <c r="A89" s="132"/>
      <c r="B89" s="133"/>
      <c r="C89" s="207"/>
      <c r="D89" s="207"/>
      <c r="E89" s="207"/>
      <c r="G89" s="207"/>
      <c r="L89" s="125"/>
      <c r="P89" s="125"/>
    </row>
    <row r="90" spans="1:18" ht="27.75" customHeight="1" x14ac:dyDescent="0.25">
      <c r="A90" s="349" t="s">
        <v>182</v>
      </c>
      <c r="B90" s="365" t="s">
        <v>307</v>
      </c>
      <c r="C90" s="372" t="s">
        <v>340</v>
      </c>
      <c r="D90" s="369"/>
      <c r="E90" s="369"/>
      <c r="F90" s="368"/>
      <c r="G90" s="369"/>
      <c r="H90" s="369"/>
      <c r="I90" s="369"/>
      <c r="J90" s="369"/>
      <c r="K90" s="368"/>
      <c r="L90" s="369"/>
      <c r="M90" s="369"/>
      <c r="N90" s="369"/>
      <c r="O90" s="368"/>
      <c r="P90" s="369"/>
      <c r="Q90" s="369"/>
      <c r="R90" s="370"/>
    </row>
    <row r="91" spans="1:18" ht="18" customHeight="1" x14ac:dyDescent="0.25">
      <c r="A91" s="351" t="s">
        <v>96</v>
      </c>
      <c r="B91" s="348"/>
      <c r="C91" s="348"/>
      <c r="D91" s="348"/>
      <c r="E91" s="348"/>
      <c r="F91" s="209"/>
      <c r="G91" s="348"/>
      <c r="H91" s="348"/>
      <c r="I91" s="348"/>
      <c r="J91" s="348"/>
      <c r="K91" s="209"/>
      <c r="L91" s="348"/>
      <c r="M91" s="348"/>
      <c r="N91" s="348"/>
      <c r="O91" s="209"/>
      <c r="P91" s="348"/>
      <c r="Q91" s="348"/>
      <c r="R91" s="352"/>
    </row>
    <row r="92" spans="1:18" ht="18" customHeight="1" x14ac:dyDescent="0.25">
      <c r="A92" s="353" t="s">
        <v>278</v>
      </c>
      <c r="B92" s="346">
        <v>667</v>
      </c>
      <c r="C92" s="346">
        <v>427</v>
      </c>
      <c r="D92" s="346">
        <v>347</v>
      </c>
      <c r="E92" s="346">
        <v>307</v>
      </c>
      <c r="F92" s="203"/>
      <c r="G92" s="346">
        <v>792.00000000000011</v>
      </c>
      <c r="H92" s="346">
        <v>489.5</v>
      </c>
      <c r="I92" s="346">
        <v>388.66666666666663</v>
      </c>
      <c r="J92" s="346">
        <v>338.25</v>
      </c>
      <c r="K92" s="203"/>
      <c r="L92" s="346">
        <v>642</v>
      </c>
      <c r="M92" s="346">
        <v>414.5</v>
      </c>
      <c r="N92" s="346">
        <v>338.66666666666663</v>
      </c>
      <c r="O92" s="203"/>
      <c r="P92" s="346">
        <v>942.00000000000011</v>
      </c>
      <c r="Q92" s="346">
        <v>564.5</v>
      </c>
      <c r="R92" s="347">
        <v>438.66666666666663</v>
      </c>
    </row>
    <row r="93" spans="1:18" ht="18" customHeight="1" thickBot="1" x14ac:dyDescent="0.3">
      <c r="A93" s="354" t="s">
        <v>356</v>
      </c>
      <c r="B93" s="235">
        <v>717</v>
      </c>
      <c r="C93" s="235">
        <v>452</v>
      </c>
      <c r="D93" s="235">
        <v>363.66666666666663</v>
      </c>
      <c r="E93" s="235">
        <v>319.5</v>
      </c>
      <c r="F93" s="236"/>
      <c r="G93" s="235">
        <v>842.00000000000011</v>
      </c>
      <c r="H93" s="235">
        <v>514.5</v>
      </c>
      <c r="I93" s="235">
        <v>405.33333333333337</v>
      </c>
      <c r="J93" s="235">
        <v>350.75</v>
      </c>
      <c r="K93" s="236"/>
      <c r="L93" s="235">
        <v>692</v>
      </c>
      <c r="M93" s="235">
        <v>439.5</v>
      </c>
      <c r="N93" s="235">
        <v>355.33333333333337</v>
      </c>
      <c r="O93" s="236"/>
      <c r="P93" s="235">
        <v>992.00000000000011</v>
      </c>
      <c r="Q93" s="235">
        <v>589.5</v>
      </c>
      <c r="R93" s="237">
        <v>455.33333333333326</v>
      </c>
    </row>
    <row r="94" spans="1:18" ht="15" customHeight="1" thickBot="1" x14ac:dyDescent="0.3">
      <c r="A94" s="132"/>
      <c r="B94" s="133"/>
      <c r="C94" s="207"/>
      <c r="D94" s="207"/>
      <c r="E94" s="207"/>
      <c r="G94" s="125"/>
      <c r="L94" s="125"/>
      <c r="P94" s="125"/>
    </row>
    <row r="95" spans="1:18" ht="27.75" customHeight="1" x14ac:dyDescent="0.25">
      <c r="A95" s="349" t="s">
        <v>341</v>
      </c>
      <c r="B95" s="365" t="s">
        <v>307</v>
      </c>
      <c r="C95" s="372" t="s">
        <v>340</v>
      </c>
      <c r="D95" s="369"/>
      <c r="E95" s="369"/>
      <c r="F95" s="368"/>
      <c r="G95" s="369"/>
      <c r="H95" s="369"/>
      <c r="I95" s="369"/>
      <c r="J95" s="369"/>
      <c r="K95" s="368"/>
      <c r="L95" s="369"/>
      <c r="M95" s="369"/>
      <c r="N95" s="369"/>
      <c r="O95" s="368"/>
      <c r="P95" s="369"/>
      <c r="Q95" s="369"/>
      <c r="R95" s="370"/>
    </row>
    <row r="96" spans="1:18" ht="18" customHeight="1" x14ac:dyDescent="0.25">
      <c r="A96" s="351" t="s">
        <v>96</v>
      </c>
      <c r="B96" s="348"/>
      <c r="C96" s="348"/>
      <c r="D96" s="348"/>
      <c r="E96" s="348"/>
      <c r="F96" s="209"/>
      <c r="G96" s="348"/>
      <c r="H96" s="348"/>
      <c r="I96" s="348"/>
      <c r="J96" s="348"/>
      <c r="K96" s="209"/>
      <c r="L96" s="348"/>
      <c r="M96" s="348"/>
      <c r="N96" s="348"/>
      <c r="O96" s="209"/>
      <c r="P96" s="348"/>
      <c r="Q96" s="348"/>
      <c r="R96" s="352"/>
    </row>
    <row r="97" spans="1:26" ht="18" customHeight="1" x14ac:dyDescent="0.25">
      <c r="A97" s="353" t="s">
        <v>278</v>
      </c>
      <c r="B97" s="346">
        <v>667</v>
      </c>
      <c r="C97" s="346">
        <v>427</v>
      </c>
      <c r="D97" s="346">
        <v>347</v>
      </c>
      <c r="E97" s="346">
        <v>307</v>
      </c>
      <c r="F97" s="203"/>
      <c r="G97" s="346">
        <v>792.00000000000011</v>
      </c>
      <c r="H97" s="346">
        <v>489.5</v>
      </c>
      <c r="I97" s="346">
        <v>388.66666666666663</v>
      </c>
      <c r="J97" s="346">
        <v>338.25</v>
      </c>
      <c r="K97" s="203"/>
      <c r="L97" s="346">
        <v>642</v>
      </c>
      <c r="M97" s="346">
        <v>414.5</v>
      </c>
      <c r="N97" s="346">
        <v>338.66666666666663</v>
      </c>
      <c r="O97" s="203"/>
      <c r="P97" s="346">
        <v>942.00000000000011</v>
      </c>
      <c r="Q97" s="346">
        <v>564.5</v>
      </c>
      <c r="R97" s="347">
        <v>438.66666666666663</v>
      </c>
    </row>
    <row r="98" spans="1:26" ht="18" customHeight="1" thickBot="1" x14ac:dyDescent="0.3">
      <c r="A98" s="354" t="s">
        <v>356</v>
      </c>
      <c r="B98" s="235">
        <v>717</v>
      </c>
      <c r="C98" s="235">
        <v>452</v>
      </c>
      <c r="D98" s="235">
        <v>363.66666666666663</v>
      </c>
      <c r="E98" s="235">
        <v>319.5</v>
      </c>
      <c r="F98" s="236"/>
      <c r="G98" s="235">
        <v>842.00000000000011</v>
      </c>
      <c r="H98" s="235">
        <v>514.5</v>
      </c>
      <c r="I98" s="235">
        <v>405.33333333333337</v>
      </c>
      <c r="J98" s="235">
        <v>350.75</v>
      </c>
      <c r="K98" s="236"/>
      <c r="L98" s="235">
        <v>692</v>
      </c>
      <c r="M98" s="235">
        <v>439.5</v>
      </c>
      <c r="N98" s="235">
        <v>355.33333333333337</v>
      </c>
      <c r="O98" s="236"/>
      <c r="P98" s="235">
        <v>992.00000000000011</v>
      </c>
      <c r="Q98" s="235">
        <v>589.5</v>
      </c>
      <c r="R98" s="237">
        <v>455.33333333333326</v>
      </c>
    </row>
    <row r="99" spans="1:26" ht="15" customHeight="1" thickBot="1" x14ac:dyDescent="0.3">
      <c r="A99" s="132"/>
      <c r="B99" s="133"/>
      <c r="C99" s="207"/>
      <c r="D99" s="207"/>
      <c r="E99" s="207"/>
      <c r="G99" s="125"/>
      <c r="L99" s="125"/>
      <c r="P99" s="125"/>
    </row>
    <row r="100" spans="1:26" ht="27.75" customHeight="1" x14ac:dyDescent="0.25">
      <c r="A100" s="349" t="s">
        <v>260</v>
      </c>
      <c r="B100" s="365" t="s">
        <v>307</v>
      </c>
      <c r="C100" s="372" t="s">
        <v>338</v>
      </c>
      <c r="D100" s="369"/>
      <c r="E100" s="369"/>
      <c r="F100" s="368"/>
      <c r="G100" s="369"/>
      <c r="H100" s="369"/>
      <c r="I100" s="369"/>
      <c r="J100" s="369"/>
      <c r="K100" s="368"/>
      <c r="L100" s="369"/>
      <c r="M100" s="369"/>
      <c r="N100" s="369"/>
      <c r="O100" s="368"/>
      <c r="P100" s="369"/>
      <c r="Q100" s="369"/>
      <c r="R100" s="370"/>
    </row>
    <row r="101" spans="1:26" ht="18" customHeight="1" x14ac:dyDescent="0.25">
      <c r="A101" s="351" t="s">
        <v>96</v>
      </c>
      <c r="B101" s="348"/>
      <c r="C101" s="348"/>
      <c r="D101" s="348"/>
      <c r="E101" s="348"/>
      <c r="F101" s="209"/>
      <c r="G101" s="348"/>
      <c r="H101" s="348"/>
      <c r="I101" s="348"/>
      <c r="J101" s="348"/>
      <c r="K101" s="209"/>
      <c r="L101" s="348"/>
      <c r="M101" s="348"/>
      <c r="N101" s="348"/>
      <c r="O101" s="209"/>
      <c r="P101" s="348"/>
      <c r="Q101" s="348"/>
      <c r="R101" s="352"/>
    </row>
    <row r="102" spans="1:26" ht="18" customHeight="1" x14ac:dyDescent="0.25">
      <c r="A102" s="353" t="s">
        <v>278</v>
      </c>
      <c r="B102" s="346">
        <v>667</v>
      </c>
      <c r="C102" s="346">
        <v>427</v>
      </c>
      <c r="D102" s="346">
        <v>347</v>
      </c>
      <c r="E102" s="346">
        <v>307</v>
      </c>
      <c r="F102" s="203"/>
      <c r="G102" s="346">
        <v>792.00000000000011</v>
      </c>
      <c r="H102" s="346">
        <v>489.5</v>
      </c>
      <c r="I102" s="346">
        <v>388.66666666666663</v>
      </c>
      <c r="J102" s="346">
        <v>338.25</v>
      </c>
      <c r="K102" s="203"/>
      <c r="L102" s="346">
        <v>642</v>
      </c>
      <c r="M102" s="346">
        <v>414.5</v>
      </c>
      <c r="N102" s="346">
        <v>338.66666666666663</v>
      </c>
      <c r="O102" s="203"/>
      <c r="P102" s="346">
        <v>942.00000000000011</v>
      </c>
      <c r="Q102" s="346">
        <v>564.5</v>
      </c>
      <c r="R102" s="347">
        <v>438.66666666666663</v>
      </c>
    </row>
    <row r="103" spans="1:26" ht="18" customHeight="1" thickBot="1" x14ac:dyDescent="0.3">
      <c r="A103" s="354" t="s">
        <v>356</v>
      </c>
      <c r="B103" s="235">
        <v>717</v>
      </c>
      <c r="C103" s="235">
        <v>452</v>
      </c>
      <c r="D103" s="235">
        <v>363.66666666666663</v>
      </c>
      <c r="E103" s="235">
        <v>319.5</v>
      </c>
      <c r="F103" s="236"/>
      <c r="G103" s="235">
        <v>842.00000000000011</v>
      </c>
      <c r="H103" s="235">
        <v>514.5</v>
      </c>
      <c r="I103" s="235">
        <v>405.33333333333337</v>
      </c>
      <c r="J103" s="235">
        <v>350.75</v>
      </c>
      <c r="K103" s="236"/>
      <c r="L103" s="235">
        <v>692</v>
      </c>
      <c r="M103" s="235">
        <v>439.5</v>
      </c>
      <c r="N103" s="235">
        <v>355.33333333333337</v>
      </c>
      <c r="O103" s="236"/>
      <c r="P103" s="235">
        <v>992.00000000000011</v>
      </c>
      <c r="Q103" s="235">
        <v>589.5</v>
      </c>
      <c r="R103" s="237">
        <v>455.33333333333326</v>
      </c>
    </row>
    <row r="104" spans="1:26" ht="15" customHeight="1" thickBot="1" x14ac:dyDescent="0.3">
      <c r="A104" s="132"/>
      <c r="B104" s="133"/>
      <c r="C104" s="207"/>
      <c r="D104" s="207"/>
      <c r="E104" s="207"/>
      <c r="G104" s="203"/>
      <c r="H104" s="203"/>
      <c r="I104" s="203"/>
      <c r="J104" s="203"/>
      <c r="L104" s="203"/>
      <c r="M104" s="203"/>
      <c r="N104" s="203"/>
      <c r="P104" s="203"/>
      <c r="Q104" s="203"/>
      <c r="R104" s="203"/>
    </row>
    <row r="105" spans="1:26" ht="33" customHeight="1" x14ac:dyDescent="0.25">
      <c r="A105" s="349" t="s">
        <v>263</v>
      </c>
      <c r="B105" s="365" t="s">
        <v>304</v>
      </c>
      <c r="C105" s="563" t="s">
        <v>337</v>
      </c>
      <c r="D105" s="564"/>
      <c r="E105" s="564"/>
      <c r="F105" s="564"/>
      <c r="G105" s="564"/>
      <c r="H105" s="564"/>
      <c r="I105" s="564"/>
      <c r="J105" s="564"/>
      <c r="K105" s="564"/>
      <c r="L105" s="564"/>
      <c r="M105" s="564"/>
      <c r="N105" s="564"/>
      <c r="O105" s="564"/>
      <c r="P105" s="564"/>
      <c r="Q105" s="564"/>
      <c r="R105" s="565"/>
      <c r="S105" s="120"/>
    </row>
    <row r="106" spans="1:26" ht="22.5" customHeight="1" x14ac:dyDescent="0.25">
      <c r="A106" s="351" t="s">
        <v>96</v>
      </c>
      <c r="B106" s="348"/>
      <c r="C106" s="348"/>
      <c r="D106" s="348"/>
      <c r="E106" s="348"/>
      <c r="F106" s="209"/>
      <c r="G106" s="348"/>
      <c r="H106" s="348"/>
      <c r="I106" s="348"/>
      <c r="J106" s="348"/>
      <c r="K106" s="209"/>
      <c r="L106" s="348"/>
      <c r="M106" s="348"/>
      <c r="N106" s="348"/>
      <c r="O106" s="209"/>
      <c r="P106" s="348"/>
      <c r="Q106" s="348"/>
      <c r="R106" s="352"/>
      <c r="S106" s="120"/>
      <c r="T106" s="120"/>
      <c r="U106" s="120"/>
      <c r="V106" s="120"/>
      <c r="W106" s="120"/>
      <c r="X106" s="120"/>
      <c r="Y106" s="120"/>
      <c r="Z106" s="120"/>
    </row>
    <row r="107" spans="1:26" ht="18" customHeight="1" x14ac:dyDescent="0.25">
      <c r="A107" s="353" t="s">
        <v>278</v>
      </c>
      <c r="B107" s="346">
        <v>407.99999999999994</v>
      </c>
      <c r="C107" s="346">
        <v>215.50000000000003</v>
      </c>
      <c r="D107" s="346">
        <v>151.33333333333334</v>
      </c>
      <c r="E107" s="346">
        <v>119.25</v>
      </c>
      <c r="F107" s="203"/>
      <c r="G107" s="346">
        <v>507.99999999999994</v>
      </c>
      <c r="H107" s="346">
        <v>265.5</v>
      </c>
      <c r="I107" s="346">
        <v>184.66666666666666</v>
      </c>
      <c r="J107" s="346">
        <v>144.25</v>
      </c>
      <c r="K107" s="203"/>
      <c r="L107" s="346">
        <v>388</v>
      </c>
      <c r="M107" s="346">
        <v>205.50000000000003</v>
      </c>
      <c r="N107" s="346">
        <v>144.66666666666669</v>
      </c>
      <c r="O107" s="203"/>
      <c r="P107" s="346">
        <v>628</v>
      </c>
      <c r="Q107" s="346">
        <v>325.5</v>
      </c>
      <c r="R107" s="347">
        <v>224.66666666666666</v>
      </c>
      <c r="S107" s="120"/>
      <c r="T107" s="120"/>
      <c r="U107" s="120"/>
      <c r="V107" s="120"/>
      <c r="W107" s="120"/>
      <c r="X107" s="120"/>
      <c r="Y107" s="120"/>
      <c r="Z107" s="120"/>
    </row>
    <row r="108" spans="1:26" ht="18" customHeight="1" thickBot="1" x14ac:dyDescent="0.3">
      <c r="A108" s="354" t="s">
        <v>356</v>
      </c>
      <c r="B108" s="235">
        <v>447.99999999999994</v>
      </c>
      <c r="C108" s="235">
        <v>235.50000000000003</v>
      </c>
      <c r="D108" s="235">
        <v>164.66666666666666</v>
      </c>
      <c r="E108" s="235">
        <v>129.25</v>
      </c>
      <c r="F108" s="236"/>
      <c r="G108" s="235">
        <v>548</v>
      </c>
      <c r="H108" s="235">
        <v>285.5</v>
      </c>
      <c r="I108" s="235">
        <v>198.00000000000003</v>
      </c>
      <c r="J108" s="235">
        <v>154.25</v>
      </c>
      <c r="K108" s="236"/>
      <c r="L108" s="235">
        <v>427.99999999999994</v>
      </c>
      <c r="M108" s="235">
        <v>225.50000000000003</v>
      </c>
      <c r="N108" s="235">
        <v>158</v>
      </c>
      <c r="O108" s="236"/>
      <c r="P108" s="235">
        <v>668</v>
      </c>
      <c r="Q108" s="235">
        <v>345.5</v>
      </c>
      <c r="R108" s="237">
        <v>238.00000000000003</v>
      </c>
      <c r="S108" s="120"/>
      <c r="T108" s="120"/>
      <c r="U108" s="120"/>
      <c r="V108" s="120"/>
      <c r="W108" s="120"/>
      <c r="X108" s="120"/>
      <c r="Y108" s="120"/>
      <c r="Z108" s="120"/>
    </row>
    <row r="109" spans="1:26" ht="15" customHeight="1" thickBot="1" x14ac:dyDescent="0.3">
      <c r="A109" s="132"/>
      <c r="B109" s="133"/>
      <c r="C109" s="207"/>
      <c r="D109" s="207"/>
      <c r="E109" s="207"/>
      <c r="G109" s="207"/>
      <c r="L109" s="125"/>
      <c r="P109" s="125"/>
    </row>
    <row r="110" spans="1:26" ht="27" customHeight="1" x14ac:dyDescent="0.25">
      <c r="A110" s="349" t="s">
        <v>264</v>
      </c>
      <c r="B110" s="365" t="s">
        <v>304</v>
      </c>
      <c r="C110" s="563" t="s">
        <v>339</v>
      </c>
      <c r="D110" s="564"/>
      <c r="E110" s="564"/>
      <c r="F110" s="564"/>
      <c r="G110" s="564"/>
      <c r="H110" s="564"/>
      <c r="I110" s="564"/>
      <c r="J110" s="564"/>
      <c r="K110" s="564"/>
      <c r="L110" s="564"/>
      <c r="M110" s="564"/>
      <c r="N110" s="564"/>
      <c r="O110" s="564"/>
      <c r="P110" s="564"/>
      <c r="Q110" s="564"/>
      <c r="R110" s="565"/>
      <c r="S110" s="120"/>
    </row>
    <row r="111" spans="1:26" ht="22.5" customHeight="1" x14ac:dyDescent="0.25">
      <c r="A111" s="351" t="s">
        <v>96</v>
      </c>
      <c r="B111" s="348"/>
      <c r="C111" s="348"/>
      <c r="D111" s="348"/>
      <c r="E111" s="348"/>
      <c r="F111" s="209"/>
      <c r="G111" s="348"/>
      <c r="H111" s="348"/>
      <c r="I111" s="348"/>
      <c r="J111" s="348"/>
      <c r="K111" s="209"/>
      <c r="L111" s="348"/>
      <c r="M111" s="348"/>
      <c r="N111" s="348"/>
      <c r="O111" s="209"/>
      <c r="P111" s="348"/>
      <c r="Q111" s="348"/>
      <c r="R111" s="352"/>
      <c r="S111" s="120"/>
      <c r="T111" s="120"/>
      <c r="U111" s="120"/>
      <c r="V111" s="120"/>
      <c r="W111" s="120"/>
      <c r="X111" s="120"/>
      <c r="Y111" s="120"/>
      <c r="Z111" s="120"/>
    </row>
    <row r="112" spans="1:26" ht="18" customHeight="1" x14ac:dyDescent="0.25">
      <c r="A112" s="353" t="s">
        <v>278</v>
      </c>
      <c r="B112" s="346">
        <v>412</v>
      </c>
      <c r="C112" s="346">
        <v>219.5</v>
      </c>
      <c r="D112" s="346">
        <v>155.33333333333334</v>
      </c>
      <c r="E112" s="346">
        <v>123.24999999999999</v>
      </c>
      <c r="F112" s="203"/>
      <c r="G112" s="346">
        <v>512</v>
      </c>
      <c r="H112" s="346">
        <v>269.5</v>
      </c>
      <c r="I112" s="346">
        <v>188.66666666666666</v>
      </c>
      <c r="J112" s="346">
        <v>148.25</v>
      </c>
      <c r="K112" s="203"/>
      <c r="L112" s="346">
        <v>392</v>
      </c>
      <c r="M112" s="346">
        <v>209.5</v>
      </c>
      <c r="N112" s="346">
        <v>148.66666666666669</v>
      </c>
      <c r="O112" s="203"/>
      <c r="P112" s="346">
        <v>632</v>
      </c>
      <c r="Q112" s="346">
        <v>329.5</v>
      </c>
      <c r="R112" s="347">
        <v>228.66666666666666</v>
      </c>
      <c r="S112" s="120"/>
      <c r="T112" s="120"/>
      <c r="U112" s="120"/>
      <c r="V112" s="120"/>
      <c r="W112" s="120"/>
      <c r="X112" s="120"/>
      <c r="Y112" s="120"/>
      <c r="Z112" s="120"/>
    </row>
    <row r="113" spans="1:26" ht="18" customHeight="1" thickBot="1" x14ac:dyDescent="0.3">
      <c r="A113" s="354" t="s">
        <v>356</v>
      </c>
      <c r="B113" s="235">
        <v>452</v>
      </c>
      <c r="C113" s="235">
        <v>239.5</v>
      </c>
      <c r="D113" s="235">
        <v>168.66666666666666</v>
      </c>
      <c r="E113" s="235">
        <v>133.25</v>
      </c>
      <c r="F113" s="236"/>
      <c r="G113" s="235">
        <v>552</v>
      </c>
      <c r="H113" s="235">
        <v>289.5</v>
      </c>
      <c r="I113" s="235">
        <v>202</v>
      </c>
      <c r="J113" s="235">
        <v>158.25</v>
      </c>
      <c r="K113" s="236"/>
      <c r="L113" s="235">
        <v>432</v>
      </c>
      <c r="M113" s="235">
        <v>229.5</v>
      </c>
      <c r="N113" s="235">
        <v>162</v>
      </c>
      <c r="O113" s="236"/>
      <c r="P113" s="235">
        <v>672</v>
      </c>
      <c r="Q113" s="235">
        <v>349.5</v>
      </c>
      <c r="R113" s="237">
        <v>242</v>
      </c>
      <c r="S113" s="120"/>
      <c r="T113" s="120"/>
      <c r="U113" s="120"/>
      <c r="V113" s="120"/>
      <c r="W113" s="120"/>
      <c r="X113" s="120"/>
      <c r="Y113" s="120"/>
      <c r="Z113" s="120"/>
    </row>
    <row r="114" spans="1:26" ht="15" customHeight="1" thickBot="1" x14ac:dyDescent="0.3">
      <c r="A114" s="132"/>
      <c r="B114" s="133"/>
      <c r="C114" s="207"/>
      <c r="D114" s="207"/>
      <c r="E114" s="207"/>
      <c r="G114" s="207"/>
      <c r="L114" s="125"/>
      <c r="P114" s="125"/>
    </row>
    <row r="115" spans="1:26" ht="27" customHeight="1" x14ac:dyDescent="0.25">
      <c r="A115" s="349" t="s">
        <v>265</v>
      </c>
      <c r="B115" s="350" t="s">
        <v>304</v>
      </c>
      <c r="C115" s="574" t="s">
        <v>185</v>
      </c>
      <c r="D115" s="575"/>
      <c r="E115" s="575"/>
      <c r="F115" s="575"/>
      <c r="G115" s="575"/>
      <c r="H115" s="575"/>
      <c r="I115" s="575"/>
      <c r="J115" s="575"/>
      <c r="K115" s="575"/>
      <c r="L115" s="575"/>
      <c r="M115" s="575"/>
      <c r="N115" s="575"/>
      <c r="O115" s="575"/>
      <c r="P115" s="575"/>
      <c r="Q115" s="575"/>
      <c r="R115" s="576"/>
      <c r="S115" s="120"/>
    </row>
    <row r="116" spans="1:26" ht="22.5" customHeight="1" x14ac:dyDescent="0.25">
      <c r="A116" s="351" t="s">
        <v>96</v>
      </c>
      <c r="B116" s="348"/>
      <c r="C116" s="348"/>
      <c r="D116" s="348"/>
      <c r="E116" s="348"/>
      <c r="F116" s="209"/>
      <c r="G116" s="348"/>
      <c r="H116" s="348"/>
      <c r="I116" s="348"/>
      <c r="J116" s="348"/>
      <c r="K116" s="209"/>
      <c r="L116" s="348"/>
      <c r="M116" s="348"/>
      <c r="N116" s="348"/>
      <c r="O116" s="209"/>
      <c r="P116" s="348"/>
      <c r="Q116" s="348"/>
      <c r="R116" s="352"/>
      <c r="S116" s="120"/>
      <c r="T116" s="120"/>
      <c r="U116" s="120"/>
      <c r="V116" s="120"/>
      <c r="W116" s="120"/>
      <c r="X116" s="120"/>
      <c r="Y116" s="120"/>
      <c r="Z116" s="120"/>
    </row>
    <row r="117" spans="1:26" ht="18" customHeight="1" x14ac:dyDescent="0.25">
      <c r="A117" s="353" t="s">
        <v>278</v>
      </c>
      <c r="B117" s="346">
        <v>412</v>
      </c>
      <c r="C117" s="346">
        <v>219.5</v>
      </c>
      <c r="D117" s="346">
        <v>155.33333333333334</v>
      </c>
      <c r="E117" s="346">
        <v>123.24999999999999</v>
      </c>
      <c r="F117" s="203"/>
      <c r="G117" s="346">
        <v>512</v>
      </c>
      <c r="H117" s="346">
        <v>269.5</v>
      </c>
      <c r="I117" s="346">
        <v>188.66666666666666</v>
      </c>
      <c r="J117" s="346">
        <v>148.25</v>
      </c>
      <c r="K117" s="203"/>
      <c r="L117" s="346">
        <v>392</v>
      </c>
      <c r="M117" s="346">
        <v>209.5</v>
      </c>
      <c r="N117" s="346">
        <v>148.66666666666669</v>
      </c>
      <c r="O117" s="203"/>
      <c r="P117" s="346">
        <v>632</v>
      </c>
      <c r="Q117" s="346">
        <v>329.5</v>
      </c>
      <c r="R117" s="347">
        <v>228.66666666666666</v>
      </c>
      <c r="S117" s="120"/>
      <c r="T117" s="120"/>
      <c r="U117" s="120"/>
      <c r="V117" s="120"/>
      <c r="W117" s="120"/>
      <c r="X117" s="120"/>
      <c r="Y117" s="120"/>
      <c r="Z117" s="120"/>
    </row>
    <row r="118" spans="1:26" ht="18" customHeight="1" thickBot="1" x14ac:dyDescent="0.3">
      <c r="A118" s="354" t="s">
        <v>356</v>
      </c>
      <c r="B118" s="235">
        <v>452</v>
      </c>
      <c r="C118" s="235">
        <v>239.5</v>
      </c>
      <c r="D118" s="235">
        <v>168.66666666666666</v>
      </c>
      <c r="E118" s="235">
        <v>133.25</v>
      </c>
      <c r="F118" s="236"/>
      <c r="G118" s="235">
        <v>552</v>
      </c>
      <c r="H118" s="235">
        <v>289.5</v>
      </c>
      <c r="I118" s="235">
        <v>202</v>
      </c>
      <c r="J118" s="235">
        <v>158.25</v>
      </c>
      <c r="K118" s="236"/>
      <c r="L118" s="235">
        <v>432</v>
      </c>
      <c r="M118" s="235">
        <v>229.5</v>
      </c>
      <c r="N118" s="235">
        <v>162</v>
      </c>
      <c r="O118" s="236"/>
      <c r="P118" s="235">
        <v>672</v>
      </c>
      <c r="Q118" s="235">
        <v>349.5</v>
      </c>
      <c r="R118" s="237">
        <v>242</v>
      </c>
      <c r="S118" s="120"/>
      <c r="T118" s="120"/>
      <c r="U118" s="120"/>
      <c r="V118" s="120"/>
      <c r="W118" s="120"/>
      <c r="X118" s="120"/>
      <c r="Y118" s="120"/>
      <c r="Z118" s="120"/>
    </row>
    <row r="119" spans="1:26" ht="15" customHeight="1" thickBot="1" x14ac:dyDescent="0.3">
      <c r="A119" s="132"/>
      <c r="B119" s="133"/>
      <c r="C119" s="207"/>
      <c r="D119" s="207"/>
      <c r="E119" s="207"/>
      <c r="G119" s="207"/>
      <c r="L119" s="125"/>
      <c r="P119" s="125"/>
    </row>
    <row r="120" spans="1:26" ht="27" customHeight="1" x14ac:dyDescent="0.25">
      <c r="A120" s="349" t="s">
        <v>266</v>
      </c>
      <c r="B120" s="365" t="s">
        <v>304</v>
      </c>
      <c r="C120" s="563" t="s">
        <v>185</v>
      </c>
      <c r="D120" s="564"/>
      <c r="E120" s="564"/>
      <c r="F120" s="564"/>
      <c r="G120" s="564"/>
      <c r="H120" s="564"/>
      <c r="I120" s="564"/>
      <c r="J120" s="564"/>
      <c r="K120" s="564"/>
      <c r="L120" s="564"/>
      <c r="M120" s="564"/>
      <c r="N120" s="564"/>
      <c r="O120" s="564"/>
      <c r="P120" s="564"/>
      <c r="Q120" s="564"/>
      <c r="R120" s="565"/>
      <c r="S120" s="120"/>
    </row>
    <row r="121" spans="1:26" ht="22.5" customHeight="1" x14ac:dyDescent="0.25">
      <c r="A121" s="351" t="s">
        <v>96</v>
      </c>
      <c r="B121" s="348"/>
      <c r="C121" s="348"/>
      <c r="D121" s="348"/>
      <c r="E121" s="348"/>
      <c r="F121" s="209"/>
      <c r="G121" s="348"/>
      <c r="H121" s="348"/>
      <c r="I121" s="348"/>
      <c r="J121" s="348"/>
      <c r="K121" s="209"/>
      <c r="L121" s="348"/>
      <c r="M121" s="348"/>
      <c r="N121" s="348"/>
      <c r="O121" s="209"/>
      <c r="P121" s="348"/>
      <c r="Q121" s="348"/>
      <c r="R121" s="352"/>
      <c r="S121" s="120"/>
      <c r="T121" s="120"/>
      <c r="U121" s="120"/>
      <c r="V121" s="120"/>
      <c r="W121" s="120"/>
      <c r="X121" s="120"/>
      <c r="Y121" s="120"/>
      <c r="Z121" s="120"/>
    </row>
    <row r="122" spans="1:26" ht="18" customHeight="1" x14ac:dyDescent="0.25">
      <c r="A122" s="353" t="s">
        <v>278</v>
      </c>
      <c r="B122" s="346">
        <v>419</v>
      </c>
      <c r="C122" s="346">
        <v>226.49999999999997</v>
      </c>
      <c r="D122" s="346">
        <v>162.33333333333334</v>
      </c>
      <c r="E122" s="346">
        <v>130.25</v>
      </c>
      <c r="F122" s="203"/>
      <c r="G122" s="346">
        <v>519</v>
      </c>
      <c r="H122" s="346">
        <v>276.5</v>
      </c>
      <c r="I122" s="346">
        <v>195.66666666666666</v>
      </c>
      <c r="J122" s="346">
        <v>155.25</v>
      </c>
      <c r="K122" s="203"/>
      <c r="L122" s="346">
        <v>399</v>
      </c>
      <c r="M122" s="346">
        <v>216.49999999999997</v>
      </c>
      <c r="N122" s="346">
        <v>155.66666666666669</v>
      </c>
      <c r="O122" s="203"/>
      <c r="P122" s="346">
        <v>639</v>
      </c>
      <c r="Q122" s="346">
        <v>336.5</v>
      </c>
      <c r="R122" s="347">
        <v>235.66666666666666</v>
      </c>
      <c r="S122" s="120"/>
      <c r="T122" s="120"/>
      <c r="U122" s="120"/>
      <c r="V122" s="120"/>
      <c r="W122" s="120"/>
      <c r="X122" s="120"/>
      <c r="Y122" s="120"/>
      <c r="Z122" s="120"/>
    </row>
    <row r="123" spans="1:26" ht="18" customHeight="1" thickBot="1" x14ac:dyDescent="0.3">
      <c r="A123" s="354" t="s">
        <v>356</v>
      </c>
      <c r="B123" s="235">
        <v>459</v>
      </c>
      <c r="C123" s="235">
        <v>246.49999999999997</v>
      </c>
      <c r="D123" s="235">
        <v>175.66666666666666</v>
      </c>
      <c r="E123" s="235">
        <v>140.25</v>
      </c>
      <c r="F123" s="236"/>
      <c r="G123" s="235">
        <v>559</v>
      </c>
      <c r="H123" s="235">
        <v>296.5</v>
      </c>
      <c r="I123" s="235">
        <v>208.99999999999997</v>
      </c>
      <c r="J123" s="235">
        <v>165.25</v>
      </c>
      <c r="K123" s="236"/>
      <c r="L123" s="235">
        <v>439</v>
      </c>
      <c r="M123" s="235">
        <v>236.49999999999997</v>
      </c>
      <c r="N123" s="235">
        <v>169</v>
      </c>
      <c r="O123" s="236"/>
      <c r="P123" s="235">
        <v>679</v>
      </c>
      <c r="Q123" s="235">
        <v>356.5</v>
      </c>
      <c r="R123" s="237">
        <v>248.99999999999997</v>
      </c>
      <c r="S123" s="120"/>
      <c r="T123" s="120"/>
      <c r="U123" s="120"/>
      <c r="V123" s="120"/>
      <c r="W123" s="120"/>
      <c r="X123" s="120"/>
      <c r="Y123" s="120"/>
      <c r="Z123" s="120"/>
    </row>
    <row r="124" spans="1:26" ht="15" customHeight="1" thickBot="1" x14ac:dyDescent="0.3">
      <c r="A124" s="132"/>
      <c r="B124" s="133"/>
      <c r="C124" s="207"/>
      <c r="D124" s="207"/>
      <c r="E124" s="207"/>
      <c r="G124" s="207"/>
      <c r="L124" s="125"/>
      <c r="P124" s="125"/>
    </row>
    <row r="125" spans="1:26" ht="42" customHeight="1" x14ac:dyDescent="0.25">
      <c r="A125" s="349" t="s">
        <v>270</v>
      </c>
      <c r="B125" s="350" t="s">
        <v>304</v>
      </c>
      <c r="C125" s="574" t="s">
        <v>331</v>
      </c>
      <c r="D125" s="575"/>
      <c r="E125" s="575"/>
      <c r="F125" s="575"/>
      <c r="G125" s="575"/>
      <c r="H125" s="575"/>
      <c r="I125" s="575"/>
      <c r="J125" s="575"/>
      <c r="K125" s="575"/>
      <c r="L125" s="575"/>
      <c r="M125" s="575"/>
      <c r="N125" s="575"/>
      <c r="O125" s="575"/>
      <c r="P125" s="575"/>
      <c r="Q125" s="575"/>
      <c r="R125" s="576"/>
      <c r="S125" s="120"/>
    </row>
    <row r="126" spans="1:26" ht="22.5" customHeight="1" x14ac:dyDescent="0.25">
      <c r="A126" s="351" t="s">
        <v>96</v>
      </c>
      <c r="B126" s="348"/>
      <c r="C126" s="348"/>
      <c r="D126" s="348"/>
      <c r="E126" s="348"/>
      <c r="F126" s="209"/>
      <c r="G126" s="348"/>
      <c r="H126" s="348"/>
      <c r="I126" s="348"/>
      <c r="J126" s="348"/>
      <c r="K126" s="209"/>
      <c r="L126" s="348"/>
      <c r="M126" s="348"/>
      <c r="N126" s="348"/>
      <c r="O126" s="209"/>
      <c r="P126" s="348"/>
      <c r="Q126" s="348"/>
      <c r="R126" s="352"/>
      <c r="S126" s="120"/>
      <c r="T126" s="120"/>
      <c r="U126" s="120"/>
      <c r="V126" s="120"/>
      <c r="W126" s="120"/>
      <c r="X126" s="120"/>
      <c r="Y126" s="120"/>
      <c r="Z126" s="120"/>
    </row>
    <row r="127" spans="1:26" ht="18" customHeight="1" x14ac:dyDescent="0.25">
      <c r="A127" s="353" t="s">
        <v>278</v>
      </c>
      <c r="B127" s="346">
        <v>390</v>
      </c>
      <c r="C127" s="346">
        <v>197.5</v>
      </c>
      <c r="D127" s="346">
        <v>133.33333333333334</v>
      </c>
      <c r="E127" s="346">
        <v>101.25</v>
      </c>
      <c r="F127" s="203"/>
      <c r="G127" s="346">
        <v>490</v>
      </c>
      <c r="H127" s="346">
        <v>247.5</v>
      </c>
      <c r="I127" s="346">
        <v>166.66666666666666</v>
      </c>
      <c r="J127" s="346">
        <v>126.25</v>
      </c>
      <c r="K127" s="203"/>
      <c r="L127" s="346">
        <v>370</v>
      </c>
      <c r="M127" s="346">
        <v>187.5</v>
      </c>
      <c r="N127" s="346">
        <v>126.66666666666667</v>
      </c>
      <c r="O127" s="203"/>
      <c r="P127" s="346">
        <v>610</v>
      </c>
      <c r="Q127" s="346">
        <v>307.5</v>
      </c>
      <c r="R127" s="347">
        <v>206.66666666666669</v>
      </c>
      <c r="S127" s="120"/>
      <c r="T127" s="120"/>
      <c r="U127" s="120"/>
      <c r="V127" s="120"/>
      <c r="W127" s="120"/>
      <c r="X127" s="120"/>
      <c r="Y127" s="120"/>
      <c r="Z127" s="120"/>
    </row>
    <row r="128" spans="1:26" ht="18" customHeight="1" thickBot="1" x14ac:dyDescent="0.3">
      <c r="A128" s="354" t="s">
        <v>356</v>
      </c>
      <c r="B128" s="235">
        <v>410</v>
      </c>
      <c r="C128" s="235">
        <v>207.5</v>
      </c>
      <c r="D128" s="235">
        <v>140</v>
      </c>
      <c r="E128" s="235">
        <v>106.25</v>
      </c>
      <c r="F128" s="236"/>
      <c r="G128" s="235">
        <v>510</v>
      </c>
      <c r="H128" s="235">
        <v>257.5</v>
      </c>
      <c r="I128" s="235">
        <v>173.33333333333334</v>
      </c>
      <c r="J128" s="235">
        <v>131.25</v>
      </c>
      <c r="K128" s="236"/>
      <c r="L128" s="235">
        <v>390</v>
      </c>
      <c r="M128" s="235">
        <v>197.5</v>
      </c>
      <c r="N128" s="235">
        <v>133.33333333333334</v>
      </c>
      <c r="O128" s="236"/>
      <c r="P128" s="235">
        <v>630</v>
      </c>
      <c r="Q128" s="235">
        <v>317.5</v>
      </c>
      <c r="R128" s="237">
        <v>213.33333333333334</v>
      </c>
      <c r="S128" s="120"/>
      <c r="T128" s="120"/>
      <c r="U128" s="120"/>
      <c r="V128" s="120"/>
      <c r="W128" s="120"/>
      <c r="X128" s="120"/>
      <c r="Y128" s="120"/>
      <c r="Z128" s="120"/>
    </row>
    <row r="129" spans="1:26" ht="15" customHeight="1" thickBot="1" x14ac:dyDescent="0.3">
      <c r="A129" s="132"/>
      <c r="B129" s="133"/>
      <c r="C129" s="207"/>
      <c r="D129" s="207"/>
      <c r="E129" s="207"/>
      <c r="G129" s="207"/>
      <c r="L129" s="125"/>
      <c r="P129" s="125"/>
    </row>
    <row r="130" spans="1:26" ht="42.75" customHeight="1" x14ac:dyDescent="0.25">
      <c r="A130" s="349" t="s">
        <v>269</v>
      </c>
      <c r="B130" s="365" t="s">
        <v>304</v>
      </c>
      <c r="C130" s="563" t="s">
        <v>187</v>
      </c>
      <c r="D130" s="564"/>
      <c r="E130" s="564"/>
      <c r="F130" s="564"/>
      <c r="G130" s="564"/>
      <c r="H130" s="564"/>
      <c r="I130" s="564"/>
      <c r="J130" s="564"/>
      <c r="K130" s="564"/>
      <c r="L130" s="564"/>
      <c r="M130" s="564"/>
      <c r="N130" s="564"/>
      <c r="O130" s="564"/>
      <c r="P130" s="564"/>
      <c r="Q130" s="564"/>
      <c r="R130" s="565"/>
      <c r="S130" s="120"/>
    </row>
    <row r="131" spans="1:26" ht="22.5" customHeight="1" x14ac:dyDescent="0.25">
      <c r="A131" s="351" t="s">
        <v>96</v>
      </c>
      <c r="B131" s="348"/>
      <c r="C131" s="348"/>
      <c r="D131" s="348"/>
      <c r="E131" s="348"/>
      <c r="F131" s="246"/>
      <c r="G131" s="348"/>
      <c r="H131" s="348"/>
      <c r="I131" s="348"/>
      <c r="J131" s="348"/>
      <c r="K131" s="246"/>
      <c r="L131" s="348"/>
      <c r="M131" s="348"/>
      <c r="N131" s="348"/>
      <c r="O131" s="246"/>
      <c r="P131" s="348"/>
      <c r="Q131" s="348"/>
      <c r="R131" s="352"/>
      <c r="S131" s="120"/>
      <c r="T131" s="120"/>
      <c r="U131" s="120"/>
      <c r="V131" s="120"/>
      <c r="W131" s="120"/>
      <c r="X131" s="120"/>
      <c r="Y131" s="120"/>
      <c r="Z131" s="120"/>
    </row>
    <row r="132" spans="1:26" ht="18" customHeight="1" x14ac:dyDescent="0.25">
      <c r="A132" s="353" t="s">
        <v>278</v>
      </c>
      <c r="B132" s="346">
        <v>400</v>
      </c>
      <c r="C132" s="346">
        <v>207.5</v>
      </c>
      <c r="D132" s="346">
        <v>143.33333333333334</v>
      </c>
      <c r="E132" s="346">
        <v>111.25</v>
      </c>
      <c r="F132" s="203"/>
      <c r="G132" s="346">
        <v>500</v>
      </c>
      <c r="H132" s="346">
        <v>257.5</v>
      </c>
      <c r="I132" s="346">
        <v>176.66666666666666</v>
      </c>
      <c r="J132" s="346">
        <v>136.25</v>
      </c>
      <c r="K132" s="203"/>
      <c r="L132" s="346">
        <v>380</v>
      </c>
      <c r="M132" s="346">
        <v>197.5</v>
      </c>
      <c r="N132" s="346">
        <v>136.66666666666669</v>
      </c>
      <c r="O132" s="203"/>
      <c r="P132" s="346">
        <v>620</v>
      </c>
      <c r="Q132" s="346">
        <v>317.5</v>
      </c>
      <c r="R132" s="347">
        <v>216.66666666666669</v>
      </c>
      <c r="S132" s="120"/>
      <c r="T132" s="120"/>
      <c r="U132" s="120"/>
      <c r="V132" s="120"/>
      <c r="W132" s="120"/>
      <c r="X132" s="120"/>
      <c r="Y132" s="120"/>
      <c r="Z132" s="120"/>
    </row>
    <row r="133" spans="1:26" ht="18" customHeight="1" thickBot="1" x14ac:dyDescent="0.3">
      <c r="A133" s="354" t="s">
        <v>356</v>
      </c>
      <c r="B133" s="235">
        <v>420</v>
      </c>
      <c r="C133" s="235">
        <v>217.5</v>
      </c>
      <c r="D133" s="235">
        <v>150</v>
      </c>
      <c r="E133" s="235">
        <v>116.25</v>
      </c>
      <c r="F133" s="236"/>
      <c r="G133" s="235">
        <v>520</v>
      </c>
      <c r="H133" s="235">
        <v>267.5</v>
      </c>
      <c r="I133" s="235">
        <v>183.33333333333334</v>
      </c>
      <c r="J133" s="235">
        <v>141.25</v>
      </c>
      <c r="K133" s="236"/>
      <c r="L133" s="235">
        <v>400</v>
      </c>
      <c r="M133" s="235">
        <v>207.5</v>
      </c>
      <c r="N133" s="235">
        <v>143.33333333333334</v>
      </c>
      <c r="O133" s="236"/>
      <c r="P133" s="235">
        <v>640</v>
      </c>
      <c r="Q133" s="235">
        <v>327.5</v>
      </c>
      <c r="R133" s="237">
        <v>223.33333333333334</v>
      </c>
      <c r="S133" s="120"/>
      <c r="T133" s="120"/>
      <c r="U133" s="120"/>
      <c r="V133" s="120"/>
      <c r="W133" s="120"/>
      <c r="X133" s="120"/>
      <c r="Y133" s="120"/>
      <c r="Z133" s="120"/>
    </row>
  </sheetData>
  <mergeCells count="37">
    <mergeCell ref="C110:R110"/>
    <mergeCell ref="C115:R115"/>
    <mergeCell ref="C120:R120"/>
    <mergeCell ref="C130:R130"/>
    <mergeCell ref="B17:R17"/>
    <mergeCell ref="C20:R20"/>
    <mergeCell ref="C25:R25"/>
    <mergeCell ref="C75:R75"/>
    <mergeCell ref="C125:R125"/>
    <mergeCell ref="C55:R55"/>
    <mergeCell ref="C35:R35"/>
    <mergeCell ref="C40:R40"/>
    <mergeCell ref="C45:R45"/>
    <mergeCell ref="C50:R50"/>
    <mergeCell ref="C60:R60"/>
    <mergeCell ref="C65:R65"/>
    <mergeCell ref="C70:R70"/>
    <mergeCell ref="C80:R80"/>
    <mergeCell ref="C85:R85"/>
    <mergeCell ref="C105:R105"/>
    <mergeCell ref="P18:R18"/>
    <mergeCell ref="B18:E18"/>
    <mergeCell ref="G18:J18"/>
    <mergeCell ref="L18:N18"/>
    <mergeCell ref="A2:R2"/>
    <mergeCell ref="A3:R3"/>
    <mergeCell ref="A4:R4"/>
    <mergeCell ref="A5:R5"/>
    <mergeCell ref="A6:R6"/>
    <mergeCell ref="A15:R15"/>
    <mergeCell ref="A12:R12"/>
    <mergeCell ref="A13:R13"/>
    <mergeCell ref="A7:R7"/>
    <mergeCell ref="A8:R8"/>
    <mergeCell ref="A9:R9"/>
    <mergeCell ref="A10:R10"/>
    <mergeCell ref="A11:R1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61"/>
  <sheetViews>
    <sheetView workbookViewId="0"/>
  </sheetViews>
  <sheetFormatPr defaultColWidth="7.28515625" defaultRowHeight="13.5" x14ac:dyDescent="0.25"/>
  <cols>
    <col min="1" max="1" width="65.140625" style="124" customWidth="1"/>
    <col min="2" max="2" width="13.28515625" style="129" customWidth="1"/>
    <col min="3" max="5" width="10.7109375" style="125" customWidth="1"/>
    <col min="6" max="6" width="12.28515625" style="125" customWidth="1"/>
    <col min="7" max="7" width="2.42578125" style="207" customWidth="1"/>
    <col min="8" max="245" width="7.28515625" style="119"/>
    <col min="246" max="246" width="35.7109375" style="119" customWidth="1"/>
    <col min="247" max="247" width="49" style="119" customWidth="1"/>
    <col min="248" max="254" width="9.42578125" style="119" customWidth="1"/>
    <col min="255" max="501" width="7.28515625" style="119"/>
    <col min="502" max="502" width="35.7109375" style="119" customWidth="1"/>
    <col min="503" max="503" width="49" style="119" customWidth="1"/>
    <col min="504" max="510" width="9.42578125" style="119" customWidth="1"/>
    <col min="511" max="757" width="7.28515625" style="119"/>
    <col min="758" max="758" width="35.7109375" style="119" customWidth="1"/>
    <col min="759" max="759" width="49" style="119" customWidth="1"/>
    <col min="760" max="766" width="9.42578125" style="119" customWidth="1"/>
    <col min="767" max="1013" width="7.28515625" style="119"/>
    <col min="1014" max="1014" width="35.7109375" style="119" customWidth="1"/>
    <col min="1015" max="1015" width="49" style="119" customWidth="1"/>
    <col min="1016" max="1022" width="9.42578125" style="119" customWidth="1"/>
    <col min="1023" max="1269" width="7.28515625" style="119"/>
    <col min="1270" max="1270" width="35.7109375" style="119" customWidth="1"/>
    <col min="1271" max="1271" width="49" style="119" customWidth="1"/>
    <col min="1272" max="1278" width="9.42578125" style="119" customWidth="1"/>
    <col min="1279" max="1525" width="7.28515625" style="119"/>
    <col min="1526" max="1526" width="35.7109375" style="119" customWidth="1"/>
    <col min="1527" max="1527" width="49" style="119" customWidth="1"/>
    <col min="1528" max="1534" width="9.42578125" style="119" customWidth="1"/>
    <col min="1535" max="1781" width="7.28515625" style="119"/>
    <col min="1782" max="1782" width="35.7109375" style="119" customWidth="1"/>
    <col min="1783" max="1783" width="49" style="119" customWidth="1"/>
    <col min="1784" max="1790" width="9.42578125" style="119" customWidth="1"/>
    <col min="1791" max="2037" width="7.28515625" style="119"/>
    <col min="2038" max="2038" width="35.7109375" style="119" customWidth="1"/>
    <col min="2039" max="2039" width="49" style="119" customWidth="1"/>
    <col min="2040" max="2046" width="9.42578125" style="119" customWidth="1"/>
    <col min="2047" max="2293" width="7.28515625" style="119"/>
    <col min="2294" max="2294" width="35.7109375" style="119" customWidth="1"/>
    <col min="2295" max="2295" width="49" style="119" customWidth="1"/>
    <col min="2296" max="2302" width="9.42578125" style="119" customWidth="1"/>
    <col min="2303" max="2549" width="7.28515625" style="119"/>
    <col min="2550" max="2550" width="35.7109375" style="119" customWidth="1"/>
    <col min="2551" max="2551" width="49" style="119" customWidth="1"/>
    <col min="2552" max="2558" width="9.42578125" style="119" customWidth="1"/>
    <col min="2559" max="2805" width="7.28515625" style="119"/>
    <col min="2806" max="2806" width="35.7109375" style="119" customWidth="1"/>
    <col min="2807" max="2807" width="49" style="119" customWidth="1"/>
    <col min="2808" max="2814" width="9.42578125" style="119" customWidth="1"/>
    <col min="2815" max="3061" width="7.28515625" style="119"/>
    <col min="3062" max="3062" width="35.7109375" style="119" customWidth="1"/>
    <col min="3063" max="3063" width="49" style="119" customWidth="1"/>
    <col min="3064" max="3070" width="9.42578125" style="119" customWidth="1"/>
    <col min="3071" max="3317" width="7.28515625" style="119"/>
    <col min="3318" max="3318" width="35.7109375" style="119" customWidth="1"/>
    <col min="3319" max="3319" width="49" style="119" customWidth="1"/>
    <col min="3320" max="3326" width="9.42578125" style="119" customWidth="1"/>
    <col min="3327" max="3573" width="7.28515625" style="119"/>
    <col min="3574" max="3574" width="35.7109375" style="119" customWidth="1"/>
    <col min="3575" max="3575" width="49" style="119" customWidth="1"/>
    <col min="3576" max="3582" width="9.42578125" style="119" customWidth="1"/>
    <col min="3583" max="3829" width="7.28515625" style="119"/>
    <col min="3830" max="3830" width="35.7109375" style="119" customWidth="1"/>
    <col min="3831" max="3831" width="49" style="119" customWidth="1"/>
    <col min="3832" max="3838" width="9.42578125" style="119" customWidth="1"/>
    <col min="3839" max="4085" width="7.28515625" style="119"/>
    <col min="4086" max="4086" width="35.7109375" style="119" customWidth="1"/>
    <col min="4087" max="4087" width="49" style="119" customWidth="1"/>
    <col min="4088" max="4094" width="9.42578125" style="119" customWidth="1"/>
    <col min="4095" max="4341" width="7.28515625" style="119"/>
    <col min="4342" max="4342" width="35.7109375" style="119" customWidth="1"/>
    <col min="4343" max="4343" width="49" style="119" customWidth="1"/>
    <col min="4344" max="4350" width="9.42578125" style="119" customWidth="1"/>
    <col min="4351" max="4597" width="7.28515625" style="119"/>
    <col min="4598" max="4598" width="35.7109375" style="119" customWidth="1"/>
    <col min="4599" max="4599" width="49" style="119" customWidth="1"/>
    <col min="4600" max="4606" width="9.42578125" style="119" customWidth="1"/>
    <col min="4607" max="4853" width="7.28515625" style="119"/>
    <col min="4854" max="4854" width="35.7109375" style="119" customWidth="1"/>
    <col min="4855" max="4855" width="49" style="119" customWidth="1"/>
    <col min="4856" max="4862" width="9.42578125" style="119" customWidth="1"/>
    <col min="4863" max="5109" width="7.28515625" style="119"/>
    <col min="5110" max="5110" width="35.7109375" style="119" customWidth="1"/>
    <col min="5111" max="5111" width="49" style="119" customWidth="1"/>
    <col min="5112" max="5118" width="9.42578125" style="119" customWidth="1"/>
    <col min="5119" max="5365" width="7.28515625" style="119"/>
    <col min="5366" max="5366" width="35.7109375" style="119" customWidth="1"/>
    <col min="5367" max="5367" width="49" style="119" customWidth="1"/>
    <col min="5368" max="5374" width="9.42578125" style="119" customWidth="1"/>
    <col min="5375" max="5621" width="7.28515625" style="119"/>
    <col min="5622" max="5622" width="35.7109375" style="119" customWidth="1"/>
    <col min="5623" max="5623" width="49" style="119" customWidth="1"/>
    <col min="5624" max="5630" width="9.42578125" style="119" customWidth="1"/>
    <col min="5631" max="5877" width="7.28515625" style="119"/>
    <col min="5878" max="5878" width="35.7109375" style="119" customWidth="1"/>
    <col min="5879" max="5879" width="49" style="119" customWidth="1"/>
    <col min="5880" max="5886" width="9.42578125" style="119" customWidth="1"/>
    <col min="5887" max="6133" width="7.28515625" style="119"/>
    <col min="6134" max="6134" width="35.7109375" style="119" customWidth="1"/>
    <col min="6135" max="6135" width="49" style="119" customWidth="1"/>
    <col min="6136" max="6142" width="9.42578125" style="119" customWidth="1"/>
    <col min="6143" max="6389" width="7.28515625" style="119"/>
    <col min="6390" max="6390" width="35.7109375" style="119" customWidth="1"/>
    <col min="6391" max="6391" width="49" style="119" customWidth="1"/>
    <col min="6392" max="6398" width="9.42578125" style="119" customWidth="1"/>
    <col min="6399" max="6645" width="7.28515625" style="119"/>
    <col min="6646" max="6646" width="35.7109375" style="119" customWidth="1"/>
    <col min="6647" max="6647" width="49" style="119" customWidth="1"/>
    <col min="6648" max="6654" width="9.42578125" style="119" customWidth="1"/>
    <col min="6655" max="6901" width="7.28515625" style="119"/>
    <col min="6902" max="6902" width="35.7109375" style="119" customWidth="1"/>
    <col min="6903" max="6903" width="49" style="119" customWidth="1"/>
    <col min="6904" max="6910" width="9.42578125" style="119" customWidth="1"/>
    <col min="6911" max="7157" width="7.28515625" style="119"/>
    <col min="7158" max="7158" width="35.7109375" style="119" customWidth="1"/>
    <col min="7159" max="7159" width="49" style="119" customWidth="1"/>
    <col min="7160" max="7166" width="9.42578125" style="119" customWidth="1"/>
    <col min="7167" max="7413" width="7.28515625" style="119"/>
    <col min="7414" max="7414" width="35.7109375" style="119" customWidth="1"/>
    <col min="7415" max="7415" width="49" style="119" customWidth="1"/>
    <col min="7416" max="7422" width="9.42578125" style="119" customWidth="1"/>
    <col min="7423" max="7669" width="7.28515625" style="119"/>
    <col min="7670" max="7670" width="35.7109375" style="119" customWidth="1"/>
    <col min="7671" max="7671" width="49" style="119" customWidth="1"/>
    <col min="7672" max="7678" width="9.42578125" style="119" customWidth="1"/>
    <col min="7679" max="7925" width="7.28515625" style="119"/>
    <col min="7926" max="7926" width="35.7109375" style="119" customWidth="1"/>
    <col min="7927" max="7927" width="49" style="119" customWidth="1"/>
    <col min="7928" max="7934" width="9.42578125" style="119" customWidth="1"/>
    <col min="7935" max="8181" width="7.28515625" style="119"/>
    <col min="8182" max="8182" width="35.7109375" style="119" customWidth="1"/>
    <col min="8183" max="8183" width="49" style="119" customWidth="1"/>
    <col min="8184" max="8190" width="9.42578125" style="119" customWidth="1"/>
    <col min="8191" max="8437" width="7.28515625" style="119"/>
    <col min="8438" max="8438" width="35.7109375" style="119" customWidth="1"/>
    <col min="8439" max="8439" width="49" style="119" customWidth="1"/>
    <col min="8440" max="8446" width="9.42578125" style="119" customWidth="1"/>
    <col min="8447" max="8693" width="7.28515625" style="119"/>
    <col min="8694" max="8694" width="35.7109375" style="119" customWidth="1"/>
    <col min="8695" max="8695" width="49" style="119" customWidth="1"/>
    <col min="8696" max="8702" width="9.42578125" style="119" customWidth="1"/>
    <col min="8703" max="8949" width="7.28515625" style="119"/>
    <col min="8950" max="8950" width="35.7109375" style="119" customWidth="1"/>
    <col min="8951" max="8951" width="49" style="119" customWidth="1"/>
    <col min="8952" max="8958" width="9.42578125" style="119" customWidth="1"/>
    <col min="8959" max="9205" width="7.28515625" style="119"/>
    <col min="9206" max="9206" width="35.7109375" style="119" customWidth="1"/>
    <col min="9207" max="9207" width="49" style="119" customWidth="1"/>
    <col min="9208" max="9214" width="9.42578125" style="119" customWidth="1"/>
    <col min="9215" max="9461" width="7.28515625" style="119"/>
    <col min="9462" max="9462" width="35.7109375" style="119" customWidth="1"/>
    <col min="9463" max="9463" width="49" style="119" customWidth="1"/>
    <col min="9464" max="9470" width="9.42578125" style="119" customWidth="1"/>
    <col min="9471" max="9717" width="7.28515625" style="119"/>
    <col min="9718" max="9718" width="35.7109375" style="119" customWidth="1"/>
    <col min="9719" max="9719" width="49" style="119" customWidth="1"/>
    <col min="9720" max="9726" width="9.42578125" style="119" customWidth="1"/>
    <col min="9727" max="9973" width="7.28515625" style="119"/>
    <col min="9974" max="9974" width="35.7109375" style="119" customWidth="1"/>
    <col min="9975" max="9975" width="49" style="119" customWidth="1"/>
    <col min="9976" max="9982" width="9.42578125" style="119" customWidth="1"/>
    <col min="9983" max="10229" width="7.28515625" style="119"/>
    <col min="10230" max="10230" width="35.7109375" style="119" customWidth="1"/>
    <col min="10231" max="10231" width="49" style="119" customWidth="1"/>
    <col min="10232" max="10238" width="9.42578125" style="119" customWidth="1"/>
    <col min="10239" max="10485" width="7.28515625" style="119"/>
    <col min="10486" max="10486" width="35.7109375" style="119" customWidth="1"/>
    <col min="10487" max="10487" width="49" style="119" customWidth="1"/>
    <col min="10488" max="10494" width="9.42578125" style="119" customWidth="1"/>
    <col min="10495" max="10741" width="7.28515625" style="119"/>
    <col min="10742" max="10742" width="35.7109375" style="119" customWidth="1"/>
    <col min="10743" max="10743" width="49" style="119" customWidth="1"/>
    <col min="10744" max="10750" width="9.42578125" style="119" customWidth="1"/>
    <col min="10751" max="10997" width="7.28515625" style="119"/>
    <col min="10998" max="10998" width="35.7109375" style="119" customWidth="1"/>
    <col min="10999" max="10999" width="49" style="119" customWidth="1"/>
    <col min="11000" max="11006" width="9.42578125" style="119" customWidth="1"/>
    <col min="11007" max="11253" width="7.28515625" style="119"/>
    <col min="11254" max="11254" width="35.7109375" style="119" customWidth="1"/>
    <col min="11255" max="11255" width="49" style="119" customWidth="1"/>
    <col min="11256" max="11262" width="9.42578125" style="119" customWidth="1"/>
    <col min="11263" max="11509" width="7.28515625" style="119"/>
    <col min="11510" max="11510" width="35.7109375" style="119" customWidth="1"/>
    <col min="11511" max="11511" width="49" style="119" customWidth="1"/>
    <col min="11512" max="11518" width="9.42578125" style="119" customWidth="1"/>
    <col min="11519" max="11765" width="7.28515625" style="119"/>
    <col min="11766" max="11766" width="35.7109375" style="119" customWidth="1"/>
    <col min="11767" max="11767" width="49" style="119" customWidth="1"/>
    <col min="11768" max="11774" width="9.42578125" style="119" customWidth="1"/>
    <col min="11775" max="12021" width="7.28515625" style="119"/>
    <col min="12022" max="12022" width="35.7109375" style="119" customWidth="1"/>
    <col min="12023" max="12023" width="49" style="119" customWidth="1"/>
    <col min="12024" max="12030" width="9.42578125" style="119" customWidth="1"/>
    <col min="12031" max="12277" width="7.28515625" style="119"/>
    <col min="12278" max="12278" width="35.7109375" style="119" customWidth="1"/>
    <col min="12279" max="12279" width="49" style="119" customWidth="1"/>
    <col min="12280" max="12286" width="9.42578125" style="119" customWidth="1"/>
    <col min="12287" max="12533" width="7.28515625" style="119"/>
    <col min="12534" max="12534" width="35.7109375" style="119" customWidth="1"/>
    <col min="12535" max="12535" width="49" style="119" customWidth="1"/>
    <col min="12536" max="12542" width="9.42578125" style="119" customWidth="1"/>
    <col min="12543" max="12789" width="7.28515625" style="119"/>
    <col min="12790" max="12790" width="35.7109375" style="119" customWidth="1"/>
    <col min="12791" max="12791" width="49" style="119" customWidth="1"/>
    <col min="12792" max="12798" width="9.42578125" style="119" customWidth="1"/>
    <col min="12799" max="13045" width="7.28515625" style="119"/>
    <col min="13046" max="13046" width="35.7109375" style="119" customWidth="1"/>
    <col min="13047" max="13047" width="49" style="119" customWidth="1"/>
    <col min="13048" max="13054" width="9.42578125" style="119" customWidth="1"/>
    <col min="13055" max="13301" width="7.28515625" style="119"/>
    <col min="13302" max="13302" width="35.7109375" style="119" customWidth="1"/>
    <col min="13303" max="13303" width="49" style="119" customWidth="1"/>
    <col min="13304" max="13310" width="9.42578125" style="119" customWidth="1"/>
    <col min="13311" max="13557" width="7.28515625" style="119"/>
    <col min="13558" max="13558" width="35.7109375" style="119" customWidth="1"/>
    <col min="13559" max="13559" width="49" style="119" customWidth="1"/>
    <col min="13560" max="13566" width="9.42578125" style="119" customWidth="1"/>
    <col min="13567" max="13813" width="7.28515625" style="119"/>
    <col min="13814" max="13814" width="35.7109375" style="119" customWidth="1"/>
    <col min="13815" max="13815" width="49" style="119" customWidth="1"/>
    <col min="13816" max="13822" width="9.42578125" style="119" customWidth="1"/>
    <col min="13823" max="14069" width="7.28515625" style="119"/>
    <col min="14070" max="14070" width="35.7109375" style="119" customWidth="1"/>
    <col min="14071" max="14071" width="49" style="119" customWidth="1"/>
    <col min="14072" max="14078" width="9.42578125" style="119" customWidth="1"/>
    <col min="14079" max="14325" width="7.28515625" style="119"/>
    <col min="14326" max="14326" width="35.7109375" style="119" customWidth="1"/>
    <col min="14327" max="14327" width="49" style="119" customWidth="1"/>
    <col min="14328" max="14334" width="9.42578125" style="119" customWidth="1"/>
    <col min="14335" max="14581" width="7.28515625" style="119"/>
    <col min="14582" max="14582" width="35.7109375" style="119" customWidth="1"/>
    <col min="14583" max="14583" width="49" style="119" customWidth="1"/>
    <col min="14584" max="14590" width="9.42578125" style="119" customWidth="1"/>
    <col min="14591" max="14837" width="7.28515625" style="119"/>
    <col min="14838" max="14838" width="35.7109375" style="119" customWidth="1"/>
    <col min="14839" max="14839" width="49" style="119" customWidth="1"/>
    <col min="14840" max="14846" width="9.42578125" style="119" customWidth="1"/>
    <col min="14847" max="15093" width="7.28515625" style="119"/>
    <col min="15094" max="15094" width="35.7109375" style="119" customWidth="1"/>
    <col min="15095" max="15095" width="49" style="119" customWidth="1"/>
    <col min="15096" max="15102" width="9.42578125" style="119" customWidth="1"/>
    <col min="15103" max="15349" width="7.28515625" style="119"/>
    <col min="15350" max="15350" width="35.7109375" style="119" customWidth="1"/>
    <col min="15351" max="15351" width="49" style="119" customWidth="1"/>
    <col min="15352" max="15358" width="9.42578125" style="119" customWidth="1"/>
    <col min="15359" max="15605" width="7.28515625" style="119"/>
    <col min="15606" max="15606" width="35.7109375" style="119" customWidth="1"/>
    <col min="15607" max="15607" width="49" style="119" customWidth="1"/>
    <col min="15608" max="15614" width="9.42578125" style="119" customWidth="1"/>
    <col min="15615" max="15861" width="7.28515625" style="119"/>
    <col min="15862" max="15862" width="35.7109375" style="119" customWidth="1"/>
    <col min="15863" max="15863" width="49" style="119" customWidth="1"/>
    <col min="15864" max="15870" width="9.42578125" style="119" customWidth="1"/>
    <col min="15871" max="16117" width="7.28515625" style="119"/>
    <col min="16118" max="16118" width="35.7109375" style="119" customWidth="1"/>
    <col min="16119" max="16119" width="49" style="119" customWidth="1"/>
    <col min="16120" max="16126" width="9.42578125" style="119" customWidth="1"/>
    <col min="16127" max="16384" width="7.28515625" style="119"/>
  </cols>
  <sheetData>
    <row r="1" spans="1:14" ht="24" x14ac:dyDescent="0.25">
      <c r="A1" s="442"/>
    </row>
    <row r="2" spans="1:14" ht="36.75" customHeight="1" x14ac:dyDescent="0.25">
      <c r="A2" s="586" t="s">
        <v>400</v>
      </c>
      <c r="B2" s="587"/>
      <c r="C2" s="587"/>
      <c r="D2" s="587"/>
      <c r="E2" s="587"/>
      <c r="F2" s="588"/>
    </row>
    <row r="3" spans="1:14" ht="26.25" x14ac:dyDescent="0.25">
      <c r="A3" s="589" t="s">
        <v>401</v>
      </c>
      <c r="B3" s="590"/>
      <c r="C3" s="590"/>
      <c r="D3" s="590"/>
      <c r="E3" s="590"/>
      <c r="F3" s="591"/>
    </row>
    <row r="4" spans="1:14" s="120" customFormat="1" ht="25.5" customHeight="1" x14ac:dyDescent="0.25">
      <c r="A4" s="592" t="s">
        <v>402</v>
      </c>
      <c r="B4" s="593"/>
      <c r="C4" s="593"/>
      <c r="D4" s="593"/>
      <c r="E4" s="593"/>
      <c r="F4" s="594"/>
      <c r="G4" s="122"/>
    </row>
    <row r="5" spans="1:14" s="120" customFormat="1" ht="22.5" customHeight="1" x14ac:dyDescent="0.25">
      <c r="A5" s="595" t="s">
        <v>403</v>
      </c>
      <c r="B5" s="596"/>
      <c r="C5" s="596"/>
      <c r="D5" s="596"/>
      <c r="E5" s="596"/>
      <c r="F5" s="597"/>
      <c r="G5" s="122"/>
    </row>
    <row r="6" spans="1:14" s="120" customFormat="1" x14ac:dyDescent="0.25">
      <c r="A6" s="199"/>
      <c r="B6" s="135"/>
      <c r="C6" s="122"/>
      <c r="D6" s="122"/>
      <c r="E6" s="122"/>
      <c r="F6" s="122"/>
      <c r="G6" s="122"/>
    </row>
    <row r="7" spans="1:14" s="120" customFormat="1" ht="30" customHeight="1" x14ac:dyDescent="0.25">
      <c r="A7" s="443" t="s">
        <v>210</v>
      </c>
      <c r="B7" s="598" t="s">
        <v>404</v>
      </c>
      <c r="C7" s="599"/>
      <c r="D7" s="599"/>
      <c r="E7" s="599"/>
      <c r="F7" s="600"/>
      <c r="G7" s="194"/>
    </row>
    <row r="8" spans="1:14" ht="25.5" customHeight="1" x14ac:dyDescent="0.25">
      <c r="A8" s="444" t="s">
        <v>233</v>
      </c>
      <c r="B8" s="601" t="s">
        <v>211</v>
      </c>
      <c r="C8" s="602"/>
      <c r="D8" s="602"/>
      <c r="E8" s="602"/>
      <c r="F8" s="602"/>
      <c r="G8" s="208"/>
    </row>
    <row r="9" spans="1:14" ht="24.75" customHeight="1" x14ac:dyDescent="0.25">
      <c r="A9" s="445" t="s">
        <v>405</v>
      </c>
      <c r="B9" s="446">
        <v>1</v>
      </c>
      <c r="C9" s="419">
        <v>2</v>
      </c>
      <c r="D9" s="419">
        <v>3</v>
      </c>
      <c r="E9" s="419" t="s">
        <v>0</v>
      </c>
      <c r="F9" s="419" t="s">
        <v>1</v>
      </c>
      <c r="G9" s="121"/>
    </row>
    <row r="10" spans="1:14" ht="35.25" customHeight="1" x14ac:dyDescent="0.25">
      <c r="A10" s="447" t="s">
        <v>406</v>
      </c>
      <c r="B10" s="426" t="s">
        <v>407</v>
      </c>
      <c r="C10" s="583" t="s">
        <v>408</v>
      </c>
      <c r="D10" s="584"/>
      <c r="E10" s="584"/>
      <c r="F10" s="585"/>
      <c r="G10" s="210"/>
    </row>
    <row r="11" spans="1:14" ht="22.5" customHeight="1" x14ac:dyDescent="0.25">
      <c r="A11" s="448" t="s">
        <v>96</v>
      </c>
      <c r="B11" s="449"/>
      <c r="C11" s="348"/>
      <c r="D11" s="348"/>
      <c r="E11" s="348"/>
      <c r="F11" s="348"/>
      <c r="G11" s="209"/>
      <c r="H11" s="120"/>
      <c r="I11" s="120"/>
      <c r="J11" s="120"/>
      <c r="K11" s="120"/>
      <c r="L11" s="120"/>
      <c r="M11" s="120"/>
      <c r="N11" s="120"/>
    </row>
    <row r="12" spans="1:14" ht="18" customHeight="1" x14ac:dyDescent="0.25">
      <c r="A12" s="450" t="s">
        <v>409</v>
      </c>
      <c r="B12" s="346">
        <v>132</v>
      </c>
      <c r="C12" s="346">
        <v>79.5</v>
      </c>
      <c r="D12" s="346">
        <v>62.000000000000007</v>
      </c>
      <c r="E12" s="346">
        <v>53.250000000000007</v>
      </c>
      <c r="F12" s="346">
        <v>42</v>
      </c>
      <c r="G12" s="203"/>
      <c r="H12" s="120"/>
      <c r="I12" s="120"/>
      <c r="J12" s="120"/>
      <c r="K12" s="120"/>
      <c r="L12" s="120"/>
      <c r="M12" s="120"/>
      <c r="N12" s="120"/>
    </row>
    <row r="13" spans="1:14" x14ac:dyDescent="0.25">
      <c r="A13" s="132"/>
      <c r="B13" s="133"/>
      <c r="C13" s="207"/>
      <c r="D13" s="207"/>
      <c r="E13" s="207"/>
      <c r="F13" s="207"/>
    </row>
    <row r="14" spans="1:14" ht="35.25" customHeight="1" x14ac:dyDescent="0.25">
      <c r="A14" s="447" t="s">
        <v>410</v>
      </c>
      <c r="B14" s="426" t="s">
        <v>407</v>
      </c>
      <c r="C14" s="583" t="s">
        <v>408</v>
      </c>
      <c r="D14" s="584"/>
      <c r="E14" s="584"/>
      <c r="F14" s="585"/>
      <c r="G14" s="210"/>
    </row>
    <row r="15" spans="1:14" ht="22.5" customHeight="1" x14ac:dyDescent="0.25">
      <c r="A15" s="448" t="s">
        <v>96</v>
      </c>
      <c r="B15" s="348"/>
      <c r="C15" s="348"/>
      <c r="D15" s="348"/>
      <c r="E15" s="348"/>
      <c r="F15" s="348"/>
      <c r="G15" s="209"/>
      <c r="H15" s="120"/>
      <c r="I15" s="120"/>
      <c r="J15" s="120"/>
      <c r="K15" s="120"/>
      <c r="L15" s="120"/>
      <c r="M15" s="120"/>
      <c r="N15" s="120"/>
    </row>
    <row r="16" spans="1:14" ht="18" customHeight="1" x14ac:dyDescent="0.25">
      <c r="A16" s="450" t="s">
        <v>409</v>
      </c>
      <c r="B16" s="346">
        <v>121</v>
      </c>
      <c r="C16" s="346">
        <v>68.5</v>
      </c>
      <c r="D16" s="346">
        <v>50.999999999999993</v>
      </c>
      <c r="E16" s="346">
        <v>42.25</v>
      </c>
      <c r="F16" s="346">
        <v>31.000000000000004</v>
      </c>
      <c r="G16" s="203"/>
      <c r="H16" s="120"/>
      <c r="I16" s="120"/>
      <c r="J16" s="120"/>
      <c r="K16" s="120"/>
      <c r="L16" s="120"/>
      <c r="M16" s="120"/>
      <c r="N16" s="120"/>
    </row>
    <row r="18" spans="1:14" ht="35.25" customHeight="1" x14ac:dyDescent="0.25">
      <c r="A18" s="447" t="s">
        <v>411</v>
      </c>
      <c r="B18" s="426" t="s">
        <v>407</v>
      </c>
      <c r="C18" s="583" t="s">
        <v>408</v>
      </c>
      <c r="D18" s="584"/>
      <c r="E18" s="584"/>
      <c r="F18" s="585"/>
      <c r="G18" s="210"/>
    </row>
    <row r="19" spans="1:14" ht="22.5" customHeight="1" x14ac:dyDescent="0.25">
      <c r="A19" s="448" t="s">
        <v>96</v>
      </c>
      <c r="B19" s="348"/>
      <c r="C19" s="348"/>
      <c r="D19" s="348"/>
      <c r="E19" s="348"/>
      <c r="F19" s="348"/>
      <c r="G19" s="209"/>
      <c r="H19" s="120"/>
      <c r="I19" s="120"/>
      <c r="J19" s="120"/>
      <c r="K19" s="120"/>
      <c r="L19" s="120"/>
      <c r="M19" s="120"/>
      <c r="N19" s="120"/>
    </row>
    <row r="20" spans="1:14" ht="18" customHeight="1" x14ac:dyDescent="0.25">
      <c r="A20" s="450" t="s">
        <v>409</v>
      </c>
      <c r="B20" s="346">
        <v>140</v>
      </c>
      <c r="C20" s="346">
        <v>87.5</v>
      </c>
      <c r="D20" s="346">
        <v>70</v>
      </c>
      <c r="E20" s="346">
        <v>61.25</v>
      </c>
      <c r="F20" s="346">
        <v>50</v>
      </c>
      <c r="G20" s="203"/>
      <c r="H20" s="120"/>
      <c r="I20" s="120"/>
      <c r="J20" s="120"/>
      <c r="K20" s="120"/>
      <c r="L20" s="120"/>
      <c r="M20" s="120"/>
      <c r="N20" s="120"/>
    </row>
    <row r="22" spans="1:14" ht="35.25" customHeight="1" x14ac:dyDescent="0.25">
      <c r="A22" s="447" t="s">
        <v>412</v>
      </c>
      <c r="B22" s="426" t="s">
        <v>407</v>
      </c>
      <c r="C22" s="583" t="s">
        <v>413</v>
      </c>
      <c r="D22" s="584"/>
      <c r="E22" s="584"/>
      <c r="F22" s="585"/>
      <c r="G22" s="210"/>
    </row>
    <row r="23" spans="1:14" ht="22.5" customHeight="1" x14ac:dyDescent="0.25">
      <c r="A23" s="448" t="s">
        <v>96</v>
      </c>
      <c r="B23" s="348"/>
      <c r="C23" s="348"/>
      <c r="D23" s="348"/>
      <c r="E23" s="348"/>
      <c r="F23" s="348"/>
      <c r="G23" s="209"/>
      <c r="H23" s="120"/>
      <c r="I23" s="120"/>
      <c r="J23" s="120"/>
      <c r="K23" s="120"/>
      <c r="L23" s="120"/>
      <c r="M23" s="120"/>
      <c r="N23" s="120"/>
    </row>
    <row r="24" spans="1:14" ht="18" customHeight="1" x14ac:dyDescent="0.25">
      <c r="A24" s="450" t="s">
        <v>409</v>
      </c>
      <c r="B24" s="346">
        <v>154</v>
      </c>
      <c r="C24" s="346">
        <v>87.5</v>
      </c>
      <c r="D24" s="346">
        <v>70</v>
      </c>
      <c r="E24" s="346">
        <v>61.25</v>
      </c>
      <c r="F24" s="346">
        <v>50</v>
      </c>
      <c r="G24" s="203"/>
      <c r="H24" s="120"/>
      <c r="I24" s="120"/>
      <c r="J24" s="120"/>
      <c r="K24" s="120"/>
      <c r="L24" s="120"/>
      <c r="M24" s="120"/>
      <c r="N24" s="120"/>
    </row>
    <row r="26" spans="1:14" ht="47.25" customHeight="1" x14ac:dyDescent="0.25">
      <c r="A26" s="447" t="s">
        <v>414</v>
      </c>
      <c r="B26" s="426" t="s">
        <v>407</v>
      </c>
      <c r="C26" s="583" t="s">
        <v>415</v>
      </c>
      <c r="D26" s="584"/>
      <c r="E26" s="584"/>
      <c r="F26" s="585"/>
      <c r="G26" s="210"/>
    </row>
    <row r="27" spans="1:14" s="120" customFormat="1" ht="6.75" customHeight="1" x14ac:dyDescent="0.25">
      <c r="A27" s="435"/>
      <c r="B27" s="436"/>
      <c r="C27" s="436"/>
      <c r="D27" s="436"/>
      <c r="E27" s="436"/>
      <c r="F27" s="436"/>
      <c r="G27" s="123"/>
    </row>
    <row r="28" spans="1:14" ht="22.5" customHeight="1" x14ac:dyDescent="0.25">
      <c r="A28" s="448" t="s">
        <v>96</v>
      </c>
      <c r="B28" s="348"/>
      <c r="C28" s="348"/>
      <c r="D28" s="348"/>
      <c r="E28" s="348"/>
      <c r="F28" s="348"/>
      <c r="G28" s="209"/>
      <c r="H28" s="120"/>
      <c r="I28" s="120"/>
      <c r="J28" s="120"/>
      <c r="K28" s="120"/>
      <c r="L28" s="120"/>
      <c r="M28" s="120"/>
      <c r="N28" s="120"/>
    </row>
    <row r="29" spans="1:14" ht="18" customHeight="1" x14ac:dyDescent="0.25">
      <c r="A29" s="450" t="s">
        <v>409</v>
      </c>
      <c r="B29" s="346">
        <v>169.5</v>
      </c>
      <c r="C29" s="346">
        <v>116.99999999999999</v>
      </c>
      <c r="D29" s="346">
        <v>99.499999999999986</v>
      </c>
      <c r="E29" s="346">
        <v>90.75</v>
      </c>
      <c r="F29" s="346">
        <v>79.5</v>
      </c>
      <c r="G29" s="203"/>
      <c r="H29" s="120"/>
      <c r="I29" s="120"/>
      <c r="J29" s="120"/>
      <c r="K29" s="120"/>
      <c r="L29" s="120"/>
      <c r="M29" s="120"/>
      <c r="N29" s="120"/>
    </row>
    <row r="31" spans="1:14" ht="35.25" customHeight="1" x14ac:dyDescent="0.25">
      <c r="A31" s="447" t="s">
        <v>416</v>
      </c>
      <c r="B31" s="426" t="s">
        <v>407</v>
      </c>
      <c r="C31" s="583" t="s">
        <v>408</v>
      </c>
      <c r="D31" s="584"/>
      <c r="E31" s="584"/>
      <c r="F31" s="585"/>
      <c r="G31" s="210"/>
    </row>
    <row r="32" spans="1:14" ht="22.5" customHeight="1" x14ac:dyDescent="0.25">
      <c r="A32" s="448" t="s">
        <v>96</v>
      </c>
      <c r="B32" s="449"/>
      <c r="C32" s="348"/>
      <c r="D32" s="348"/>
      <c r="E32" s="348"/>
      <c r="F32" s="348"/>
      <c r="G32" s="209"/>
      <c r="H32" s="120"/>
      <c r="I32" s="120"/>
      <c r="J32" s="120"/>
      <c r="K32" s="120"/>
      <c r="L32" s="120"/>
      <c r="M32" s="120"/>
      <c r="N32" s="120"/>
    </row>
    <row r="33" spans="1:14" ht="18" customHeight="1" x14ac:dyDescent="0.25">
      <c r="A33" s="450" t="s">
        <v>409</v>
      </c>
      <c r="B33" s="346">
        <v>131</v>
      </c>
      <c r="C33" s="346">
        <v>78.5</v>
      </c>
      <c r="D33" s="346">
        <v>60.999999999999993</v>
      </c>
      <c r="E33" s="346">
        <v>52.249999999999993</v>
      </c>
      <c r="F33" s="346">
        <v>41</v>
      </c>
      <c r="G33" s="203"/>
      <c r="H33" s="120"/>
      <c r="I33" s="120"/>
      <c r="J33" s="120"/>
      <c r="K33" s="120"/>
      <c r="L33" s="120"/>
      <c r="M33" s="120"/>
      <c r="N33" s="120"/>
    </row>
    <row r="35" spans="1:14" ht="35.25" customHeight="1" x14ac:dyDescent="0.25">
      <c r="A35" s="447" t="s">
        <v>417</v>
      </c>
      <c r="B35" s="426" t="s">
        <v>407</v>
      </c>
      <c r="C35" s="583" t="s">
        <v>408</v>
      </c>
      <c r="D35" s="584"/>
      <c r="E35" s="584"/>
      <c r="F35" s="585"/>
      <c r="G35" s="210"/>
    </row>
    <row r="36" spans="1:14" ht="22.5" customHeight="1" x14ac:dyDescent="0.25">
      <c r="A36" s="448" t="s">
        <v>96</v>
      </c>
      <c r="B36" s="449"/>
      <c r="C36" s="348"/>
      <c r="D36" s="348"/>
      <c r="E36" s="348"/>
      <c r="F36" s="348"/>
      <c r="G36" s="209"/>
      <c r="H36" s="120"/>
      <c r="I36" s="120"/>
      <c r="J36" s="120"/>
      <c r="K36" s="120"/>
      <c r="L36" s="120"/>
      <c r="M36" s="120"/>
      <c r="N36" s="120"/>
    </row>
    <row r="37" spans="1:14" ht="18" customHeight="1" x14ac:dyDescent="0.25">
      <c r="A37" s="450" t="s">
        <v>409</v>
      </c>
      <c r="B37" s="346">
        <v>150</v>
      </c>
      <c r="C37" s="346">
        <v>97.5</v>
      </c>
      <c r="D37" s="346">
        <v>80</v>
      </c>
      <c r="E37" s="346">
        <v>71.25</v>
      </c>
      <c r="F37" s="346">
        <v>60</v>
      </c>
      <c r="G37" s="203"/>
      <c r="H37" s="120"/>
      <c r="I37" s="120"/>
      <c r="J37" s="120"/>
      <c r="K37" s="120"/>
      <c r="L37" s="120"/>
      <c r="M37" s="120"/>
      <c r="N37" s="120"/>
    </row>
    <row r="39" spans="1:14" ht="35.25" customHeight="1" x14ac:dyDescent="0.25">
      <c r="A39" s="447" t="s">
        <v>418</v>
      </c>
      <c r="B39" s="426" t="s">
        <v>407</v>
      </c>
      <c r="C39" s="583" t="s">
        <v>408</v>
      </c>
      <c r="D39" s="584"/>
      <c r="E39" s="584"/>
      <c r="F39" s="585"/>
      <c r="G39" s="210"/>
    </row>
    <row r="40" spans="1:14" ht="22.5" customHeight="1" x14ac:dyDescent="0.25">
      <c r="A40" s="448" t="s">
        <v>96</v>
      </c>
      <c r="B40" s="449"/>
      <c r="C40" s="348"/>
      <c r="D40" s="348"/>
      <c r="E40" s="348"/>
      <c r="F40" s="348"/>
      <c r="G40" s="209"/>
      <c r="H40" s="120"/>
      <c r="I40" s="120"/>
      <c r="J40" s="120"/>
      <c r="K40" s="120"/>
      <c r="L40" s="120"/>
      <c r="M40" s="120"/>
      <c r="N40" s="120"/>
    </row>
    <row r="41" spans="1:14" ht="18" customHeight="1" x14ac:dyDescent="0.25">
      <c r="A41" s="450" t="s">
        <v>409</v>
      </c>
      <c r="B41" s="346">
        <v>172</v>
      </c>
      <c r="C41" s="346">
        <v>119.49999999999999</v>
      </c>
      <c r="D41" s="346">
        <v>101.99999999999999</v>
      </c>
      <c r="E41" s="346">
        <v>93.25</v>
      </c>
      <c r="F41" s="346">
        <v>82</v>
      </c>
      <c r="G41" s="203"/>
      <c r="H41" s="120"/>
      <c r="I41" s="120"/>
      <c r="J41" s="120"/>
      <c r="K41" s="120"/>
      <c r="L41" s="120"/>
      <c r="M41" s="120"/>
      <c r="N41" s="120"/>
    </row>
    <row r="43" spans="1:14" ht="35.25" customHeight="1" x14ac:dyDescent="0.25">
      <c r="A43" s="447" t="s">
        <v>419</v>
      </c>
      <c r="B43" s="426" t="s">
        <v>407</v>
      </c>
      <c r="C43" s="583" t="s">
        <v>408</v>
      </c>
      <c r="D43" s="584"/>
      <c r="E43" s="584"/>
      <c r="F43" s="585"/>
      <c r="G43" s="210"/>
    </row>
    <row r="44" spans="1:14" ht="22.5" customHeight="1" x14ac:dyDescent="0.25">
      <c r="A44" s="448" t="s">
        <v>96</v>
      </c>
      <c r="B44" s="449"/>
      <c r="C44" s="348"/>
      <c r="D44" s="348"/>
      <c r="E44" s="348"/>
      <c r="F44" s="348"/>
      <c r="G44" s="209"/>
      <c r="H44" s="120"/>
      <c r="I44" s="120"/>
      <c r="J44" s="120"/>
      <c r="K44" s="120"/>
      <c r="L44" s="120"/>
      <c r="M44" s="120"/>
      <c r="N44" s="120"/>
    </row>
    <row r="45" spans="1:14" ht="18" customHeight="1" x14ac:dyDescent="0.25">
      <c r="A45" s="450" t="s">
        <v>409</v>
      </c>
      <c r="B45" s="346">
        <v>128</v>
      </c>
      <c r="C45" s="346">
        <v>75.5</v>
      </c>
      <c r="D45" s="346">
        <v>58</v>
      </c>
      <c r="E45" s="346">
        <v>49.25</v>
      </c>
      <c r="F45" s="346">
        <v>38</v>
      </c>
      <c r="G45" s="203"/>
      <c r="H45" s="120"/>
      <c r="I45" s="120"/>
      <c r="J45" s="120"/>
      <c r="K45" s="120"/>
      <c r="L45" s="120"/>
      <c r="M45" s="120"/>
      <c r="N45" s="120"/>
    </row>
    <row r="47" spans="1:14" ht="35.25" customHeight="1" x14ac:dyDescent="0.25">
      <c r="A47" s="447" t="s">
        <v>420</v>
      </c>
      <c r="B47" s="426" t="s">
        <v>407</v>
      </c>
      <c r="C47" s="583" t="s">
        <v>408</v>
      </c>
      <c r="D47" s="584"/>
      <c r="E47" s="584"/>
      <c r="F47" s="585"/>
      <c r="G47" s="210"/>
    </row>
    <row r="48" spans="1:14" ht="22.5" customHeight="1" x14ac:dyDescent="0.25">
      <c r="A48" s="448" t="s">
        <v>96</v>
      </c>
      <c r="B48" s="449"/>
      <c r="C48" s="348"/>
      <c r="D48" s="348"/>
      <c r="E48" s="348"/>
      <c r="F48" s="348"/>
      <c r="G48" s="209"/>
      <c r="H48" s="120"/>
      <c r="I48" s="120"/>
      <c r="J48" s="120"/>
      <c r="K48" s="120"/>
      <c r="L48" s="120"/>
      <c r="M48" s="120"/>
      <c r="N48" s="120"/>
    </row>
    <row r="49" spans="1:14" ht="18" customHeight="1" x14ac:dyDescent="0.25">
      <c r="A49" s="450" t="s">
        <v>409</v>
      </c>
      <c r="B49" s="346">
        <v>132</v>
      </c>
      <c r="C49" s="346">
        <v>79.5</v>
      </c>
      <c r="D49" s="346">
        <v>62.000000000000007</v>
      </c>
      <c r="E49" s="346">
        <v>53.250000000000007</v>
      </c>
      <c r="F49" s="346">
        <v>42</v>
      </c>
      <c r="G49" s="203"/>
      <c r="H49" s="120"/>
      <c r="I49" s="120"/>
      <c r="J49" s="120"/>
      <c r="K49" s="120"/>
      <c r="L49" s="120"/>
      <c r="M49" s="120"/>
      <c r="N49" s="120"/>
    </row>
    <row r="51" spans="1:14" ht="35.25" customHeight="1" x14ac:dyDescent="0.25">
      <c r="A51" s="447" t="s">
        <v>421</v>
      </c>
      <c r="B51" s="426" t="s">
        <v>407</v>
      </c>
      <c r="C51" s="583" t="s">
        <v>408</v>
      </c>
      <c r="D51" s="584"/>
      <c r="E51" s="584"/>
      <c r="F51" s="585"/>
      <c r="G51" s="210"/>
    </row>
    <row r="52" spans="1:14" ht="22.5" customHeight="1" x14ac:dyDescent="0.25">
      <c r="A52" s="448" t="s">
        <v>96</v>
      </c>
      <c r="B52" s="449"/>
      <c r="C52" s="348"/>
      <c r="D52" s="348"/>
      <c r="E52" s="348"/>
      <c r="F52" s="348"/>
      <c r="G52" s="209"/>
      <c r="H52" s="120"/>
      <c r="I52" s="120"/>
      <c r="J52" s="120"/>
      <c r="K52" s="120"/>
      <c r="L52" s="120"/>
      <c r="M52" s="120"/>
      <c r="N52" s="120"/>
    </row>
    <row r="53" spans="1:14" ht="18" customHeight="1" x14ac:dyDescent="0.25">
      <c r="A53" s="450" t="s">
        <v>409</v>
      </c>
      <c r="B53" s="346">
        <v>132</v>
      </c>
      <c r="C53" s="346">
        <v>79.5</v>
      </c>
      <c r="D53" s="346">
        <v>62.000000000000007</v>
      </c>
      <c r="E53" s="346">
        <v>53.250000000000007</v>
      </c>
      <c r="F53" s="346">
        <v>42</v>
      </c>
      <c r="G53" s="203"/>
      <c r="H53" s="120"/>
      <c r="I53" s="120"/>
      <c r="J53" s="120"/>
      <c r="K53" s="120"/>
      <c r="L53" s="120"/>
      <c r="M53" s="120"/>
      <c r="N53" s="120"/>
    </row>
    <row r="55" spans="1:14" ht="35.25" customHeight="1" x14ac:dyDescent="0.25">
      <c r="A55" s="447" t="s">
        <v>422</v>
      </c>
      <c r="B55" s="426" t="s">
        <v>407</v>
      </c>
      <c r="C55" s="583" t="s">
        <v>408</v>
      </c>
      <c r="D55" s="584"/>
      <c r="E55" s="584"/>
      <c r="F55" s="585"/>
      <c r="G55" s="210"/>
    </row>
    <row r="56" spans="1:14" ht="22.5" customHeight="1" x14ac:dyDescent="0.25">
      <c r="A56" s="448" t="s">
        <v>96</v>
      </c>
      <c r="B56" s="449"/>
      <c r="C56" s="348"/>
      <c r="D56" s="348"/>
      <c r="E56" s="348"/>
      <c r="F56" s="348"/>
      <c r="G56" s="209"/>
      <c r="H56" s="120"/>
      <c r="I56" s="120"/>
      <c r="J56" s="120"/>
      <c r="K56" s="120"/>
      <c r="L56" s="120"/>
      <c r="M56" s="120"/>
      <c r="N56" s="120"/>
    </row>
    <row r="57" spans="1:14" ht="18" customHeight="1" x14ac:dyDescent="0.25">
      <c r="A57" s="450" t="s">
        <v>409</v>
      </c>
      <c r="B57" s="346">
        <v>139</v>
      </c>
      <c r="C57" s="346">
        <v>86.5</v>
      </c>
      <c r="D57" s="346">
        <v>69</v>
      </c>
      <c r="E57" s="346">
        <v>60.25</v>
      </c>
      <c r="F57" s="346">
        <v>49</v>
      </c>
      <c r="G57" s="203"/>
      <c r="H57" s="120"/>
      <c r="I57" s="120"/>
      <c r="J57" s="120"/>
      <c r="K57" s="120"/>
      <c r="L57" s="120"/>
      <c r="M57" s="120"/>
      <c r="N57" s="120"/>
    </row>
    <row r="58" spans="1:14" x14ac:dyDescent="0.25">
      <c r="A58" s="312"/>
      <c r="B58" s="313"/>
      <c r="C58" s="451"/>
      <c r="D58" s="451"/>
      <c r="E58" s="451"/>
      <c r="F58" s="452"/>
    </row>
    <row r="59" spans="1:14" ht="27" customHeight="1" x14ac:dyDescent="0.25">
      <c r="A59" s="603" t="s">
        <v>423</v>
      </c>
      <c r="B59" s="604"/>
      <c r="C59" s="604"/>
      <c r="D59" s="604"/>
      <c r="E59" s="604"/>
      <c r="F59" s="605"/>
    </row>
    <row r="60" spans="1:14" x14ac:dyDescent="0.25">
      <c r="A60" s="453" t="s">
        <v>424</v>
      </c>
      <c r="B60" s="454">
        <v>20</v>
      </c>
      <c r="C60" s="455" t="s">
        <v>425</v>
      </c>
      <c r="D60" s="207"/>
      <c r="E60" s="207"/>
      <c r="F60" s="456"/>
    </row>
    <row r="61" spans="1:14" x14ac:dyDescent="0.25">
      <c r="A61" s="316"/>
      <c r="B61" s="317"/>
      <c r="C61" s="457"/>
      <c r="D61" s="457"/>
      <c r="E61" s="457"/>
      <c r="F61" s="458"/>
    </row>
  </sheetData>
  <mergeCells count="19">
    <mergeCell ref="A59:F59"/>
    <mergeCell ref="C35:F35"/>
    <mergeCell ref="C39:F39"/>
    <mergeCell ref="C43:F43"/>
    <mergeCell ref="C47:F47"/>
    <mergeCell ref="C51:F51"/>
    <mergeCell ref="C55:F55"/>
    <mergeCell ref="C31:F31"/>
    <mergeCell ref="A2:F2"/>
    <mergeCell ref="A3:F3"/>
    <mergeCell ref="A4:F4"/>
    <mergeCell ref="A5:F5"/>
    <mergeCell ref="B7:F7"/>
    <mergeCell ref="B8:F8"/>
    <mergeCell ref="C10:F10"/>
    <mergeCell ref="C14:F14"/>
    <mergeCell ref="C18:F18"/>
    <mergeCell ref="C22:F22"/>
    <mergeCell ref="C26:F2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4"/>
  <sheetViews>
    <sheetView workbookViewId="0"/>
  </sheetViews>
  <sheetFormatPr defaultColWidth="7.28515625" defaultRowHeight="15" x14ac:dyDescent="0.25"/>
  <cols>
    <col min="1" max="1" width="65.140625" style="124" customWidth="1"/>
    <col min="2" max="2" width="16.42578125" style="129" customWidth="1"/>
    <col min="3" max="3" width="58" style="440" customWidth="1"/>
    <col min="4" max="4" width="63.42578125" style="441" customWidth="1"/>
    <col min="5" max="10" width="7.28515625" style="120"/>
    <col min="11" max="236" width="7.28515625" style="119"/>
    <col min="237" max="237" width="35.7109375" style="119" customWidth="1"/>
    <col min="238" max="238" width="49" style="119" customWidth="1"/>
    <col min="239" max="245" width="9.42578125" style="119" customWidth="1"/>
    <col min="246" max="492" width="7.28515625" style="119"/>
    <col min="493" max="493" width="35.7109375" style="119" customWidth="1"/>
    <col min="494" max="494" width="49" style="119" customWidth="1"/>
    <col min="495" max="501" width="9.42578125" style="119" customWidth="1"/>
    <col min="502" max="748" width="7.28515625" style="119"/>
    <col min="749" max="749" width="35.7109375" style="119" customWidth="1"/>
    <col min="750" max="750" width="49" style="119" customWidth="1"/>
    <col min="751" max="757" width="9.42578125" style="119" customWidth="1"/>
    <col min="758" max="1004" width="7.28515625" style="119"/>
    <col min="1005" max="1005" width="35.7109375" style="119" customWidth="1"/>
    <col min="1006" max="1006" width="49" style="119" customWidth="1"/>
    <col min="1007" max="1013" width="9.42578125" style="119" customWidth="1"/>
    <col min="1014" max="1260" width="7.28515625" style="119"/>
    <col min="1261" max="1261" width="35.7109375" style="119" customWidth="1"/>
    <col min="1262" max="1262" width="49" style="119" customWidth="1"/>
    <col min="1263" max="1269" width="9.42578125" style="119" customWidth="1"/>
    <col min="1270" max="1516" width="7.28515625" style="119"/>
    <col min="1517" max="1517" width="35.7109375" style="119" customWidth="1"/>
    <col min="1518" max="1518" width="49" style="119" customWidth="1"/>
    <col min="1519" max="1525" width="9.42578125" style="119" customWidth="1"/>
    <col min="1526" max="1772" width="7.28515625" style="119"/>
    <col min="1773" max="1773" width="35.7109375" style="119" customWidth="1"/>
    <col min="1774" max="1774" width="49" style="119" customWidth="1"/>
    <col min="1775" max="1781" width="9.42578125" style="119" customWidth="1"/>
    <col min="1782" max="2028" width="7.28515625" style="119"/>
    <col min="2029" max="2029" width="35.7109375" style="119" customWidth="1"/>
    <col min="2030" max="2030" width="49" style="119" customWidth="1"/>
    <col min="2031" max="2037" width="9.42578125" style="119" customWidth="1"/>
    <col min="2038" max="2284" width="7.28515625" style="119"/>
    <col min="2285" max="2285" width="35.7109375" style="119" customWidth="1"/>
    <col min="2286" max="2286" width="49" style="119" customWidth="1"/>
    <col min="2287" max="2293" width="9.42578125" style="119" customWidth="1"/>
    <col min="2294" max="2540" width="7.28515625" style="119"/>
    <col min="2541" max="2541" width="35.7109375" style="119" customWidth="1"/>
    <col min="2542" max="2542" width="49" style="119" customWidth="1"/>
    <col min="2543" max="2549" width="9.42578125" style="119" customWidth="1"/>
    <col min="2550" max="2796" width="7.28515625" style="119"/>
    <col min="2797" max="2797" width="35.7109375" style="119" customWidth="1"/>
    <col min="2798" max="2798" width="49" style="119" customWidth="1"/>
    <col min="2799" max="2805" width="9.42578125" style="119" customWidth="1"/>
    <col min="2806" max="3052" width="7.28515625" style="119"/>
    <col min="3053" max="3053" width="35.7109375" style="119" customWidth="1"/>
    <col min="3054" max="3054" width="49" style="119" customWidth="1"/>
    <col min="3055" max="3061" width="9.42578125" style="119" customWidth="1"/>
    <col min="3062" max="3308" width="7.28515625" style="119"/>
    <col min="3309" max="3309" width="35.7109375" style="119" customWidth="1"/>
    <col min="3310" max="3310" width="49" style="119" customWidth="1"/>
    <col min="3311" max="3317" width="9.42578125" style="119" customWidth="1"/>
    <col min="3318" max="3564" width="7.28515625" style="119"/>
    <col min="3565" max="3565" width="35.7109375" style="119" customWidth="1"/>
    <col min="3566" max="3566" width="49" style="119" customWidth="1"/>
    <col min="3567" max="3573" width="9.42578125" style="119" customWidth="1"/>
    <col min="3574" max="3820" width="7.28515625" style="119"/>
    <col min="3821" max="3821" width="35.7109375" style="119" customWidth="1"/>
    <col min="3822" max="3822" width="49" style="119" customWidth="1"/>
    <col min="3823" max="3829" width="9.42578125" style="119" customWidth="1"/>
    <col min="3830" max="4076" width="7.28515625" style="119"/>
    <col min="4077" max="4077" width="35.7109375" style="119" customWidth="1"/>
    <col min="4078" max="4078" width="49" style="119" customWidth="1"/>
    <col min="4079" max="4085" width="9.42578125" style="119" customWidth="1"/>
    <col min="4086" max="4332" width="7.28515625" style="119"/>
    <col min="4333" max="4333" width="35.7109375" style="119" customWidth="1"/>
    <col min="4334" max="4334" width="49" style="119" customWidth="1"/>
    <col min="4335" max="4341" width="9.42578125" style="119" customWidth="1"/>
    <col min="4342" max="4588" width="7.28515625" style="119"/>
    <col min="4589" max="4589" width="35.7109375" style="119" customWidth="1"/>
    <col min="4590" max="4590" width="49" style="119" customWidth="1"/>
    <col min="4591" max="4597" width="9.42578125" style="119" customWidth="1"/>
    <col min="4598" max="4844" width="7.28515625" style="119"/>
    <col min="4845" max="4845" width="35.7109375" style="119" customWidth="1"/>
    <col min="4846" max="4846" width="49" style="119" customWidth="1"/>
    <col min="4847" max="4853" width="9.42578125" style="119" customWidth="1"/>
    <col min="4854" max="5100" width="7.28515625" style="119"/>
    <col min="5101" max="5101" width="35.7109375" style="119" customWidth="1"/>
    <col min="5102" max="5102" width="49" style="119" customWidth="1"/>
    <col min="5103" max="5109" width="9.42578125" style="119" customWidth="1"/>
    <col min="5110" max="5356" width="7.28515625" style="119"/>
    <col min="5357" max="5357" width="35.7109375" style="119" customWidth="1"/>
    <col min="5358" max="5358" width="49" style="119" customWidth="1"/>
    <col min="5359" max="5365" width="9.42578125" style="119" customWidth="1"/>
    <col min="5366" max="5612" width="7.28515625" style="119"/>
    <col min="5613" max="5613" width="35.7109375" style="119" customWidth="1"/>
    <col min="5614" max="5614" width="49" style="119" customWidth="1"/>
    <col min="5615" max="5621" width="9.42578125" style="119" customWidth="1"/>
    <col min="5622" max="5868" width="7.28515625" style="119"/>
    <col min="5869" max="5869" width="35.7109375" style="119" customWidth="1"/>
    <col min="5870" max="5870" width="49" style="119" customWidth="1"/>
    <col min="5871" max="5877" width="9.42578125" style="119" customWidth="1"/>
    <col min="5878" max="6124" width="7.28515625" style="119"/>
    <col min="6125" max="6125" width="35.7109375" style="119" customWidth="1"/>
    <col min="6126" max="6126" width="49" style="119" customWidth="1"/>
    <col min="6127" max="6133" width="9.42578125" style="119" customWidth="1"/>
    <col min="6134" max="6380" width="7.28515625" style="119"/>
    <col min="6381" max="6381" width="35.7109375" style="119" customWidth="1"/>
    <col min="6382" max="6382" width="49" style="119" customWidth="1"/>
    <col min="6383" max="6389" width="9.42578125" style="119" customWidth="1"/>
    <col min="6390" max="6636" width="7.28515625" style="119"/>
    <col min="6637" max="6637" width="35.7109375" style="119" customWidth="1"/>
    <col min="6638" max="6638" width="49" style="119" customWidth="1"/>
    <col min="6639" max="6645" width="9.42578125" style="119" customWidth="1"/>
    <col min="6646" max="6892" width="7.28515625" style="119"/>
    <col min="6893" max="6893" width="35.7109375" style="119" customWidth="1"/>
    <col min="6894" max="6894" width="49" style="119" customWidth="1"/>
    <col min="6895" max="6901" width="9.42578125" style="119" customWidth="1"/>
    <col min="6902" max="7148" width="7.28515625" style="119"/>
    <col min="7149" max="7149" width="35.7109375" style="119" customWidth="1"/>
    <col min="7150" max="7150" width="49" style="119" customWidth="1"/>
    <col min="7151" max="7157" width="9.42578125" style="119" customWidth="1"/>
    <col min="7158" max="7404" width="7.28515625" style="119"/>
    <col min="7405" max="7405" width="35.7109375" style="119" customWidth="1"/>
    <col min="7406" max="7406" width="49" style="119" customWidth="1"/>
    <col min="7407" max="7413" width="9.42578125" style="119" customWidth="1"/>
    <col min="7414" max="7660" width="7.28515625" style="119"/>
    <col min="7661" max="7661" width="35.7109375" style="119" customWidth="1"/>
    <col min="7662" max="7662" width="49" style="119" customWidth="1"/>
    <col min="7663" max="7669" width="9.42578125" style="119" customWidth="1"/>
    <col min="7670" max="7916" width="7.28515625" style="119"/>
    <col min="7917" max="7917" width="35.7109375" style="119" customWidth="1"/>
    <col min="7918" max="7918" width="49" style="119" customWidth="1"/>
    <col min="7919" max="7925" width="9.42578125" style="119" customWidth="1"/>
    <col min="7926" max="8172" width="7.28515625" style="119"/>
    <col min="8173" max="8173" width="35.7109375" style="119" customWidth="1"/>
    <col min="8174" max="8174" width="49" style="119" customWidth="1"/>
    <col min="8175" max="8181" width="9.42578125" style="119" customWidth="1"/>
    <col min="8182" max="8428" width="7.28515625" style="119"/>
    <col min="8429" max="8429" width="35.7109375" style="119" customWidth="1"/>
    <col min="8430" max="8430" width="49" style="119" customWidth="1"/>
    <col min="8431" max="8437" width="9.42578125" style="119" customWidth="1"/>
    <col min="8438" max="8684" width="7.28515625" style="119"/>
    <col min="8685" max="8685" width="35.7109375" style="119" customWidth="1"/>
    <col min="8686" max="8686" width="49" style="119" customWidth="1"/>
    <col min="8687" max="8693" width="9.42578125" style="119" customWidth="1"/>
    <col min="8694" max="8940" width="7.28515625" style="119"/>
    <col min="8941" max="8941" width="35.7109375" style="119" customWidth="1"/>
    <col min="8942" max="8942" width="49" style="119" customWidth="1"/>
    <col min="8943" max="8949" width="9.42578125" style="119" customWidth="1"/>
    <col min="8950" max="9196" width="7.28515625" style="119"/>
    <col min="9197" max="9197" width="35.7109375" style="119" customWidth="1"/>
    <col min="9198" max="9198" width="49" style="119" customWidth="1"/>
    <col min="9199" max="9205" width="9.42578125" style="119" customWidth="1"/>
    <col min="9206" max="9452" width="7.28515625" style="119"/>
    <col min="9453" max="9453" width="35.7109375" style="119" customWidth="1"/>
    <col min="9454" max="9454" width="49" style="119" customWidth="1"/>
    <col min="9455" max="9461" width="9.42578125" style="119" customWidth="1"/>
    <col min="9462" max="9708" width="7.28515625" style="119"/>
    <col min="9709" max="9709" width="35.7109375" style="119" customWidth="1"/>
    <col min="9710" max="9710" width="49" style="119" customWidth="1"/>
    <col min="9711" max="9717" width="9.42578125" style="119" customWidth="1"/>
    <col min="9718" max="9964" width="7.28515625" style="119"/>
    <col min="9965" max="9965" width="35.7109375" style="119" customWidth="1"/>
    <col min="9966" max="9966" width="49" style="119" customWidth="1"/>
    <col min="9967" max="9973" width="9.42578125" style="119" customWidth="1"/>
    <col min="9974" max="10220" width="7.28515625" style="119"/>
    <col min="10221" max="10221" width="35.7109375" style="119" customWidth="1"/>
    <col min="10222" max="10222" width="49" style="119" customWidth="1"/>
    <col min="10223" max="10229" width="9.42578125" style="119" customWidth="1"/>
    <col min="10230" max="10476" width="7.28515625" style="119"/>
    <col min="10477" max="10477" width="35.7109375" style="119" customWidth="1"/>
    <col min="10478" max="10478" width="49" style="119" customWidth="1"/>
    <col min="10479" max="10485" width="9.42578125" style="119" customWidth="1"/>
    <col min="10486" max="10732" width="7.28515625" style="119"/>
    <col min="10733" max="10733" width="35.7109375" style="119" customWidth="1"/>
    <col min="10734" max="10734" width="49" style="119" customWidth="1"/>
    <col min="10735" max="10741" width="9.42578125" style="119" customWidth="1"/>
    <col min="10742" max="10988" width="7.28515625" style="119"/>
    <col min="10989" max="10989" width="35.7109375" style="119" customWidth="1"/>
    <col min="10990" max="10990" width="49" style="119" customWidth="1"/>
    <col min="10991" max="10997" width="9.42578125" style="119" customWidth="1"/>
    <col min="10998" max="11244" width="7.28515625" style="119"/>
    <col min="11245" max="11245" width="35.7109375" style="119" customWidth="1"/>
    <col min="11246" max="11246" width="49" style="119" customWidth="1"/>
    <col min="11247" max="11253" width="9.42578125" style="119" customWidth="1"/>
    <col min="11254" max="11500" width="7.28515625" style="119"/>
    <col min="11501" max="11501" width="35.7109375" style="119" customWidth="1"/>
    <col min="11502" max="11502" width="49" style="119" customWidth="1"/>
    <col min="11503" max="11509" width="9.42578125" style="119" customWidth="1"/>
    <col min="11510" max="11756" width="7.28515625" style="119"/>
    <col min="11757" max="11757" width="35.7109375" style="119" customWidth="1"/>
    <col min="11758" max="11758" width="49" style="119" customWidth="1"/>
    <col min="11759" max="11765" width="9.42578125" style="119" customWidth="1"/>
    <col min="11766" max="12012" width="7.28515625" style="119"/>
    <col min="12013" max="12013" width="35.7109375" style="119" customWidth="1"/>
    <col min="12014" max="12014" width="49" style="119" customWidth="1"/>
    <col min="12015" max="12021" width="9.42578125" style="119" customWidth="1"/>
    <col min="12022" max="12268" width="7.28515625" style="119"/>
    <col min="12269" max="12269" width="35.7109375" style="119" customWidth="1"/>
    <col min="12270" max="12270" width="49" style="119" customWidth="1"/>
    <col min="12271" max="12277" width="9.42578125" style="119" customWidth="1"/>
    <col min="12278" max="12524" width="7.28515625" style="119"/>
    <col min="12525" max="12525" width="35.7109375" style="119" customWidth="1"/>
    <col min="12526" max="12526" width="49" style="119" customWidth="1"/>
    <col min="12527" max="12533" width="9.42578125" style="119" customWidth="1"/>
    <col min="12534" max="12780" width="7.28515625" style="119"/>
    <col min="12781" max="12781" width="35.7109375" style="119" customWidth="1"/>
    <col min="12782" max="12782" width="49" style="119" customWidth="1"/>
    <col min="12783" max="12789" width="9.42578125" style="119" customWidth="1"/>
    <col min="12790" max="13036" width="7.28515625" style="119"/>
    <col min="13037" max="13037" width="35.7109375" style="119" customWidth="1"/>
    <col min="13038" max="13038" width="49" style="119" customWidth="1"/>
    <col min="13039" max="13045" width="9.42578125" style="119" customWidth="1"/>
    <col min="13046" max="13292" width="7.28515625" style="119"/>
    <col min="13293" max="13293" width="35.7109375" style="119" customWidth="1"/>
    <col min="13294" max="13294" width="49" style="119" customWidth="1"/>
    <col min="13295" max="13301" width="9.42578125" style="119" customWidth="1"/>
    <col min="13302" max="13548" width="7.28515625" style="119"/>
    <col min="13549" max="13549" width="35.7109375" style="119" customWidth="1"/>
    <col min="13550" max="13550" width="49" style="119" customWidth="1"/>
    <col min="13551" max="13557" width="9.42578125" style="119" customWidth="1"/>
    <col min="13558" max="13804" width="7.28515625" style="119"/>
    <col min="13805" max="13805" width="35.7109375" style="119" customWidth="1"/>
    <col min="13806" max="13806" width="49" style="119" customWidth="1"/>
    <col min="13807" max="13813" width="9.42578125" style="119" customWidth="1"/>
    <col min="13814" max="14060" width="7.28515625" style="119"/>
    <col min="14061" max="14061" width="35.7109375" style="119" customWidth="1"/>
    <col min="14062" max="14062" width="49" style="119" customWidth="1"/>
    <col min="14063" max="14069" width="9.42578125" style="119" customWidth="1"/>
    <col min="14070" max="14316" width="7.28515625" style="119"/>
    <col min="14317" max="14317" width="35.7109375" style="119" customWidth="1"/>
    <col min="14318" max="14318" width="49" style="119" customWidth="1"/>
    <col min="14319" max="14325" width="9.42578125" style="119" customWidth="1"/>
    <col min="14326" max="14572" width="7.28515625" style="119"/>
    <col min="14573" max="14573" width="35.7109375" style="119" customWidth="1"/>
    <col min="14574" max="14574" width="49" style="119" customWidth="1"/>
    <col min="14575" max="14581" width="9.42578125" style="119" customWidth="1"/>
    <col min="14582" max="14828" width="7.28515625" style="119"/>
    <col min="14829" max="14829" width="35.7109375" style="119" customWidth="1"/>
    <col min="14830" max="14830" width="49" style="119" customWidth="1"/>
    <col min="14831" max="14837" width="9.42578125" style="119" customWidth="1"/>
    <col min="14838" max="15084" width="7.28515625" style="119"/>
    <col min="15085" max="15085" width="35.7109375" style="119" customWidth="1"/>
    <col min="15086" max="15086" width="49" style="119" customWidth="1"/>
    <col min="15087" max="15093" width="9.42578125" style="119" customWidth="1"/>
    <col min="15094" max="15340" width="7.28515625" style="119"/>
    <col min="15341" max="15341" width="35.7109375" style="119" customWidth="1"/>
    <col min="15342" max="15342" width="49" style="119" customWidth="1"/>
    <col min="15343" max="15349" width="9.42578125" style="119" customWidth="1"/>
    <col min="15350" max="15596" width="7.28515625" style="119"/>
    <col min="15597" max="15597" width="35.7109375" style="119" customWidth="1"/>
    <col min="15598" max="15598" width="49" style="119" customWidth="1"/>
    <col min="15599" max="15605" width="9.42578125" style="119" customWidth="1"/>
    <col min="15606" max="15852" width="7.28515625" style="119"/>
    <col min="15853" max="15853" width="35.7109375" style="119" customWidth="1"/>
    <col min="15854" max="15854" width="49" style="119" customWidth="1"/>
    <col min="15855" max="15861" width="9.42578125" style="119" customWidth="1"/>
    <col min="15862" max="16108" width="7.28515625" style="119"/>
    <col min="16109" max="16109" width="35.7109375" style="119" customWidth="1"/>
    <col min="16110" max="16110" width="49" style="119" customWidth="1"/>
    <col min="16111" max="16117" width="9.42578125" style="119" customWidth="1"/>
    <col min="16118" max="16384" width="7.28515625" style="119"/>
  </cols>
  <sheetData>
    <row r="1" spans="1:4" ht="53.25" customHeight="1" x14ac:dyDescent="0.25">
      <c r="A1" s="403" t="s">
        <v>342</v>
      </c>
      <c r="B1" s="404"/>
      <c r="C1" s="405"/>
      <c r="D1" s="406"/>
    </row>
    <row r="2" spans="1:4" s="120" customFormat="1" ht="13.5" customHeight="1" x14ac:dyDescent="0.25">
      <c r="A2" s="407"/>
      <c r="B2" s="408"/>
      <c r="C2" s="409"/>
      <c r="D2" s="410"/>
    </row>
    <row r="3" spans="1:4" s="120" customFormat="1" ht="30" customHeight="1" x14ac:dyDescent="0.25">
      <c r="A3" s="411" t="s">
        <v>210</v>
      </c>
      <c r="B3" s="412"/>
      <c r="C3" s="413"/>
      <c r="D3" s="414"/>
    </row>
    <row r="4" spans="1:4" ht="25.5" customHeight="1" x14ac:dyDescent="0.25">
      <c r="A4" s="415" t="s">
        <v>233</v>
      </c>
      <c r="B4" s="416"/>
      <c r="C4" s="417"/>
      <c r="D4" s="418"/>
    </row>
    <row r="5" spans="1:4" ht="24.75" customHeight="1" x14ac:dyDescent="0.25">
      <c r="A5" s="242"/>
      <c r="B5" s="419" t="s">
        <v>343</v>
      </c>
      <c r="C5" s="420" t="s">
        <v>344</v>
      </c>
      <c r="D5" s="421"/>
    </row>
    <row r="6" spans="1:4" ht="62.25" customHeight="1" x14ac:dyDescent="0.25">
      <c r="A6" s="383" t="s">
        <v>366</v>
      </c>
      <c r="B6" s="384" t="s">
        <v>240</v>
      </c>
      <c r="C6" s="422" t="s">
        <v>376</v>
      </c>
      <c r="D6" s="422" t="s">
        <v>377</v>
      </c>
    </row>
    <row r="7" spans="1:4" ht="35.25" customHeight="1" x14ac:dyDescent="0.25">
      <c r="A7" s="383" t="s">
        <v>243</v>
      </c>
      <c r="B7" s="384" t="s">
        <v>241</v>
      </c>
      <c r="C7" s="423" t="s">
        <v>322</v>
      </c>
      <c r="D7" s="423" t="s">
        <v>378</v>
      </c>
    </row>
    <row r="8" spans="1:4" ht="33.75" customHeight="1" x14ac:dyDescent="0.25">
      <c r="A8" s="383" t="s">
        <v>242</v>
      </c>
      <c r="B8" s="384" t="s">
        <v>241</v>
      </c>
      <c r="C8" s="424" t="s">
        <v>80</v>
      </c>
      <c r="D8" s="424" t="s">
        <v>379</v>
      </c>
    </row>
    <row r="9" spans="1:4" ht="18" x14ac:dyDescent="0.25">
      <c r="A9" s="425"/>
      <c r="B9" s="426"/>
      <c r="C9" s="427"/>
      <c r="D9" s="427"/>
    </row>
    <row r="10" spans="1:4" ht="45" customHeight="1" x14ac:dyDescent="0.25">
      <c r="A10" s="385" t="s">
        <v>245</v>
      </c>
      <c r="B10" s="386" t="s">
        <v>244</v>
      </c>
      <c r="C10" s="428" t="s">
        <v>345</v>
      </c>
      <c r="D10" s="428" t="s">
        <v>380</v>
      </c>
    </row>
    <row r="11" spans="1:4" ht="37.5" customHeight="1" x14ac:dyDescent="0.25">
      <c r="A11" s="385" t="s">
        <v>247</v>
      </c>
      <c r="B11" s="386" t="s">
        <v>246</v>
      </c>
      <c r="C11" s="428" t="s">
        <v>81</v>
      </c>
      <c r="D11" s="428" t="s">
        <v>381</v>
      </c>
    </row>
    <row r="12" spans="1:4" ht="30" x14ac:dyDescent="0.25">
      <c r="A12" s="385" t="s">
        <v>248</v>
      </c>
      <c r="B12" s="386" t="s">
        <v>365</v>
      </c>
      <c r="C12" s="428" t="s">
        <v>82</v>
      </c>
      <c r="D12" s="428" t="s">
        <v>382</v>
      </c>
    </row>
    <row r="13" spans="1:4" ht="15" customHeight="1" x14ac:dyDescent="0.25">
      <c r="A13" s="387"/>
      <c r="B13" s="388"/>
      <c r="C13" s="429"/>
      <c r="D13" s="429"/>
    </row>
    <row r="14" spans="1:4" ht="30" x14ac:dyDescent="0.25">
      <c r="A14" s="430" t="s">
        <v>325</v>
      </c>
      <c r="B14" s="431" t="s">
        <v>249</v>
      </c>
      <c r="C14" s="422" t="s">
        <v>367</v>
      </c>
      <c r="D14" s="422" t="s">
        <v>383</v>
      </c>
    </row>
    <row r="15" spans="1:4" ht="45" x14ac:dyDescent="0.25">
      <c r="A15" s="430" t="s">
        <v>250</v>
      </c>
      <c r="B15" s="431" t="s">
        <v>249</v>
      </c>
      <c r="C15" s="422" t="s">
        <v>368</v>
      </c>
      <c r="D15" s="422" t="s">
        <v>384</v>
      </c>
    </row>
    <row r="16" spans="1:4" ht="45" x14ac:dyDescent="0.25">
      <c r="A16" s="430" t="s">
        <v>251</v>
      </c>
      <c r="B16" s="431" t="s">
        <v>249</v>
      </c>
      <c r="C16" s="422" t="s">
        <v>369</v>
      </c>
      <c r="D16" s="422" t="s">
        <v>385</v>
      </c>
    </row>
    <row r="17" spans="1:4" ht="30" x14ac:dyDescent="0.25">
      <c r="A17" s="430" t="s">
        <v>252</v>
      </c>
      <c r="B17" s="431" t="s">
        <v>249</v>
      </c>
      <c r="C17" s="422" t="s">
        <v>370</v>
      </c>
      <c r="D17" s="422" t="s">
        <v>386</v>
      </c>
    </row>
    <row r="18" spans="1:4" ht="30" x14ac:dyDescent="0.25">
      <c r="A18" s="430" t="s">
        <v>253</v>
      </c>
      <c r="B18" s="431" t="s">
        <v>249</v>
      </c>
      <c r="C18" s="422" t="s">
        <v>371</v>
      </c>
      <c r="D18" s="422" t="s">
        <v>387</v>
      </c>
    </row>
    <row r="19" spans="1:4" ht="15" customHeight="1" x14ac:dyDescent="0.25">
      <c r="A19" s="387"/>
      <c r="B19" s="388"/>
      <c r="C19" s="429"/>
      <c r="D19" s="429"/>
    </row>
    <row r="20" spans="1:4" ht="30" x14ac:dyDescent="0.25">
      <c r="A20" s="389" t="s">
        <v>254</v>
      </c>
      <c r="B20" s="390" t="s">
        <v>249</v>
      </c>
      <c r="C20" s="432" t="s">
        <v>83</v>
      </c>
      <c r="D20" s="432" t="s">
        <v>388</v>
      </c>
    </row>
    <row r="21" spans="1:4" ht="15" customHeight="1" x14ac:dyDescent="0.25">
      <c r="A21" s="387"/>
      <c r="B21" s="388"/>
      <c r="C21" s="429"/>
      <c r="D21" s="429"/>
    </row>
    <row r="22" spans="1:4" ht="30" x14ac:dyDescent="0.25">
      <c r="A22" s="391" t="s">
        <v>256</v>
      </c>
      <c r="B22" s="392" t="s">
        <v>255</v>
      </c>
      <c r="C22" s="433" t="s">
        <v>180</v>
      </c>
      <c r="D22" s="433" t="s">
        <v>389</v>
      </c>
    </row>
    <row r="23" spans="1:4" ht="30" x14ac:dyDescent="0.25">
      <c r="A23" s="391" t="s">
        <v>258</v>
      </c>
      <c r="B23" s="392" t="s">
        <v>257</v>
      </c>
      <c r="C23" s="433" t="s">
        <v>346</v>
      </c>
      <c r="D23" s="433" t="s">
        <v>390</v>
      </c>
    </row>
    <row r="24" spans="1:4" ht="30" x14ac:dyDescent="0.25">
      <c r="A24" s="391" t="s">
        <v>186</v>
      </c>
      <c r="B24" s="434" t="s">
        <v>259</v>
      </c>
      <c r="C24" s="433" t="s">
        <v>181</v>
      </c>
      <c r="D24" s="433" t="s">
        <v>391</v>
      </c>
    </row>
    <row r="25" spans="1:4" ht="30" x14ac:dyDescent="0.25">
      <c r="A25" s="391" t="s">
        <v>182</v>
      </c>
      <c r="B25" s="434" t="s">
        <v>261</v>
      </c>
      <c r="C25" s="433" t="s">
        <v>183</v>
      </c>
      <c r="D25" s="433" t="s">
        <v>392</v>
      </c>
    </row>
    <row r="26" spans="1:4" ht="30" x14ac:dyDescent="0.25">
      <c r="A26" s="391" t="s">
        <v>260</v>
      </c>
      <c r="B26" s="434" t="s">
        <v>268</v>
      </c>
      <c r="C26" s="433" t="s">
        <v>347</v>
      </c>
      <c r="D26" s="433" t="s">
        <v>393</v>
      </c>
    </row>
    <row r="27" spans="1:4" x14ac:dyDescent="0.25">
      <c r="A27" s="435"/>
      <c r="B27" s="436"/>
      <c r="C27" s="437"/>
      <c r="D27" s="437"/>
    </row>
    <row r="28" spans="1:4" ht="27" x14ac:dyDescent="0.25">
      <c r="A28" s="393" t="s">
        <v>263</v>
      </c>
      <c r="B28" s="394" t="s">
        <v>262</v>
      </c>
      <c r="C28" s="438" t="s">
        <v>337</v>
      </c>
      <c r="D28" s="438" t="s">
        <v>394</v>
      </c>
    </row>
    <row r="29" spans="1:4" ht="27" customHeight="1" x14ac:dyDescent="0.25">
      <c r="A29" s="393" t="s">
        <v>264</v>
      </c>
      <c r="B29" s="394" t="s">
        <v>262</v>
      </c>
      <c r="C29" s="438" t="s">
        <v>339</v>
      </c>
      <c r="D29" s="438" t="s">
        <v>395</v>
      </c>
    </row>
    <row r="30" spans="1:4" ht="30" x14ac:dyDescent="0.25">
      <c r="A30" s="393" t="s">
        <v>265</v>
      </c>
      <c r="B30" s="394" t="s">
        <v>262</v>
      </c>
      <c r="C30" s="438" t="s">
        <v>185</v>
      </c>
      <c r="D30" s="438" t="s">
        <v>396</v>
      </c>
    </row>
    <row r="31" spans="1:4" ht="30" x14ac:dyDescent="0.25">
      <c r="A31" s="393" t="s">
        <v>266</v>
      </c>
      <c r="B31" s="394" t="s">
        <v>267</v>
      </c>
      <c r="C31" s="438" t="s">
        <v>185</v>
      </c>
      <c r="D31" s="438" t="s">
        <v>397</v>
      </c>
    </row>
    <row r="32" spans="1:4" ht="15" customHeight="1" x14ac:dyDescent="0.25">
      <c r="A32" s="387"/>
      <c r="B32" s="388"/>
      <c r="C32" s="429"/>
      <c r="D32" s="429"/>
    </row>
    <row r="33" spans="1:4" ht="50.25" customHeight="1" x14ac:dyDescent="0.25">
      <c r="A33" s="395" t="s">
        <v>270</v>
      </c>
      <c r="B33" s="396" t="s">
        <v>262</v>
      </c>
      <c r="C33" s="422" t="s">
        <v>372</v>
      </c>
      <c r="D33" s="422" t="s">
        <v>398</v>
      </c>
    </row>
    <row r="34" spans="1:4" ht="38.25" customHeight="1" x14ac:dyDescent="0.25">
      <c r="A34" s="395" t="s">
        <v>269</v>
      </c>
      <c r="B34" s="396" t="s">
        <v>262</v>
      </c>
      <c r="C34" s="439" t="s">
        <v>187</v>
      </c>
      <c r="D34" s="439" t="s">
        <v>399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2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5" customHeight="1" x14ac:dyDescent="0.25"/>
  <cols>
    <col min="1" max="1" width="45.28515625" style="39" bestFit="1" customWidth="1"/>
    <col min="2" max="2" width="27.42578125" style="83" customWidth="1"/>
    <col min="3" max="3" width="9.140625" style="15"/>
    <col min="4" max="6" width="9.140625" style="16"/>
    <col min="7" max="7" width="38.28515625" style="16" customWidth="1"/>
    <col min="8" max="8" width="14.7109375" style="16" bestFit="1" customWidth="1"/>
    <col min="9" max="256" width="9.140625" style="16"/>
    <col min="257" max="257" width="45.28515625" style="16" bestFit="1" customWidth="1"/>
    <col min="258" max="258" width="27.42578125" style="16" customWidth="1"/>
    <col min="259" max="262" width="9.140625" style="16"/>
    <col min="263" max="263" width="38.28515625" style="16" customWidth="1"/>
    <col min="264" max="264" width="14.7109375" style="16" bestFit="1" customWidth="1"/>
    <col min="265" max="512" width="9.140625" style="16"/>
    <col min="513" max="513" width="45.28515625" style="16" bestFit="1" customWidth="1"/>
    <col min="514" max="514" width="27.42578125" style="16" customWidth="1"/>
    <col min="515" max="518" width="9.140625" style="16"/>
    <col min="519" max="519" width="38.28515625" style="16" customWidth="1"/>
    <col min="520" max="520" width="14.7109375" style="16" bestFit="1" customWidth="1"/>
    <col min="521" max="768" width="9.140625" style="16"/>
    <col min="769" max="769" width="45.28515625" style="16" bestFit="1" customWidth="1"/>
    <col min="770" max="770" width="27.42578125" style="16" customWidth="1"/>
    <col min="771" max="774" width="9.140625" style="16"/>
    <col min="775" max="775" width="38.28515625" style="16" customWidth="1"/>
    <col min="776" max="776" width="14.7109375" style="16" bestFit="1" customWidth="1"/>
    <col min="777" max="1024" width="9.140625" style="16"/>
    <col min="1025" max="1025" width="45.28515625" style="16" bestFit="1" customWidth="1"/>
    <col min="1026" max="1026" width="27.42578125" style="16" customWidth="1"/>
    <col min="1027" max="1030" width="9.140625" style="16"/>
    <col min="1031" max="1031" width="38.28515625" style="16" customWidth="1"/>
    <col min="1032" max="1032" width="14.7109375" style="16" bestFit="1" customWidth="1"/>
    <col min="1033" max="1280" width="9.140625" style="16"/>
    <col min="1281" max="1281" width="45.28515625" style="16" bestFit="1" customWidth="1"/>
    <col min="1282" max="1282" width="27.42578125" style="16" customWidth="1"/>
    <col min="1283" max="1286" width="9.140625" style="16"/>
    <col min="1287" max="1287" width="38.28515625" style="16" customWidth="1"/>
    <col min="1288" max="1288" width="14.7109375" style="16" bestFit="1" customWidth="1"/>
    <col min="1289" max="1536" width="9.140625" style="16"/>
    <col min="1537" max="1537" width="45.28515625" style="16" bestFit="1" customWidth="1"/>
    <col min="1538" max="1538" width="27.42578125" style="16" customWidth="1"/>
    <col min="1539" max="1542" width="9.140625" style="16"/>
    <col min="1543" max="1543" width="38.28515625" style="16" customWidth="1"/>
    <col min="1544" max="1544" width="14.7109375" style="16" bestFit="1" customWidth="1"/>
    <col min="1545" max="1792" width="9.140625" style="16"/>
    <col min="1793" max="1793" width="45.28515625" style="16" bestFit="1" customWidth="1"/>
    <col min="1794" max="1794" width="27.42578125" style="16" customWidth="1"/>
    <col min="1795" max="1798" width="9.140625" style="16"/>
    <col min="1799" max="1799" width="38.28515625" style="16" customWidth="1"/>
    <col min="1800" max="1800" width="14.7109375" style="16" bestFit="1" customWidth="1"/>
    <col min="1801" max="2048" width="9.140625" style="16"/>
    <col min="2049" max="2049" width="45.28515625" style="16" bestFit="1" customWidth="1"/>
    <col min="2050" max="2050" width="27.42578125" style="16" customWidth="1"/>
    <col min="2051" max="2054" width="9.140625" style="16"/>
    <col min="2055" max="2055" width="38.28515625" style="16" customWidth="1"/>
    <col min="2056" max="2056" width="14.7109375" style="16" bestFit="1" customWidth="1"/>
    <col min="2057" max="2304" width="9.140625" style="16"/>
    <col min="2305" max="2305" width="45.28515625" style="16" bestFit="1" customWidth="1"/>
    <col min="2306" max="2306" width="27.42578125" style="16" customWidth="1"/>
    <col min="2307" max="2310" width="9.140625" style="16"/>
    <col min="2311" max="2311" width="38.28515625" style="16" customWidth="1"/>
    <col min="2312" max="2312" width="14.7109375" style="16" bestFit="1" customWidth="1"/>
    <col min="2313" max="2560" width="9.140625" style="16"/>
    <col min="2561" max="2561" width="45.28515625" style="16" bestFit="1" customWidth="1"/>
    <col min="2562" max="2562" width="27.42578125" style="16" customWidth="1"/>
    <col min="2563" max="2566" width="9.140625" style="16"/>
    <col min="2567" max="2567" width="38.28515625" style="16" customWidth="1"/>
    <col min="2568" max="2568" width="14.7109375" style="16" bestFit="1" customWidth="1"/>
    <col min="2569" max="2816" width="9.140625" style="16"/>
    <col min="2817" max="2817" width="45.28515625" style="16" bestFit="1" customWidth="1"/>
    <col min="2818" max="2818" width="27.42578125" style="16" customWidth="1"/>
    <col min="2819" max="2822" width="9.140625" style="16"/>
    <col min="2823" max="2823" width="38.28515625" style="16" customWidth="1"/>
    <col min="2824" max="2824" width="14.7109375" style="16" bestFit="1" customWidth="1"/>
    <col min="2825" max="3072" width="9.140625" style="16"/>
    <col min="3073" max="3073" width="45.28515625" style="16" bestFit="1" customWidth="1"/>
    <col min="3074" max="3074" width="27.42578125" style="16" customWidth="1"/>
    <col min="3075" max="3078" width="9.140625" style="16"/>
    <col min="3079" max="3079" width="38.28515625" style="16" customWidth="1"/>
    <col min="3080" max="3080" width="14.7109375" style="16" bestFit="1" customWidth="1"/>
    <col min="3081" max="3328" width="9.140625" style="16"/>
    <col min="3329" max="3329" width="45.28515625" style="16" bestFit="1" customWidth="1"/>
    <col min="3330" max="3330" width="27.42578125" style="16" customWidth="1"/>
    <col min="3331" max="3334" width="9.140625" style="16"/>
    <col min="3335" max="3335" width="38.28515625" style="16" customWidth="1"/>
    <col min="3336" max="3336" width="14.7109375" style="16" bestFit="1" customWidth="1"/>
    <col min="3337" max="3584" width="9.140625" style="16"/>
    <col min="3585" max="3585" width="45.28515625" style="16" bestFit="1" customWidth="1"/>
    <col min="3586" max="3586" width="27.42578125" style="16" customWidth="1"/>
    <col min="3587" max="3590" width="9.140625" style="16"/>
    <col min="3591" max="3591" width="38.28515625" style="16" customWidth="1"/>
    <col min="3592" max="3592" width="14.7109375" style="16" bestFit="1" customWidth="1"/>
    <col min="3593" max="3840" width="9.140625" style="16"/>
    <col min="3841" max="3841" width="45.28515625" style="16" bestFit="1" customWidth="1"/>
    <col min="3842" max="3842" width="27.42578125" style="16" customWidth="1"/>
    <col min="3843" max="3846" width="9.140625" style="16"/>
    <col min="3847" max="3847" width="38.28515625" style="16" customWidth="1"/>
    <col min="3848" max="3848" width="14.7109375" style="16" bestFit="1" customWidth="1"/>
    <col min="3849" max="4096" width="9.140625" style="16"/>
    <col min="4097" max="4097" width="45.28515625" style="16" bestFit="1" customWidth="1"/>
    <col min="4098" max="4098" width="27.42578125" style="16" customWidth="1"/>
    <col min="4099" max="4102" width="9.140625" style="16"/>
    <col min="4103" max="4103" width="38.28515625" style="16" customWidth="1"/>
    <col min="4104" max="4104" width="14.7109375" style="16" bestFit="1" customWidth="1"/>
    <col min="4105" max="4352" width="9.140625" style="16"/>
    <col min="4353" max="4353" width="45.28515625" style="16" bestFit="1" customWidth="1"/>
    <col min="4354" max="4354" width="27.42578125" style="16" customWidth="1"/>
    <col min="4355" max="4358" width="9.140625" style="16"/>
    <col min="4359" max="4359" width="38.28515625" style="16" customWidth="1"/>
    <col min="4360" max="4360" width="14.7109375" style="16" bestFit="1" customWidth="1"/>
    <col min="4361" max="4608" width="9.140625" style="16"/>
    <col min="4609" max="4609" width="45.28515625" style="16" bestFit="1" customWidth="1"/>
    <col min="4610" max="4610" width="27.42578125" style="16" customWidth="1"/>
    <col min="4611" max="4614" width="9.140625" style="16"/>
    <col min="4615" max="4615" width="38.28515625" style="16" customWidth="1"/>
    <col min="4616" max="4616" width="14.7109375" style="16" bestFit="1" customWidth="1"/>
    <col min="4617" max="4864" width="9.140625" style="16"/>
    <col min="4865" max="4865" width="45.28515625" style="16" bestFit="1" customWidth="1"/>
    <col min="4866" max="4866" width="27.42578125" style="16" customWidth="1"/>
    <col min="4867" max="4870" width="9.140625" style="16"/>
    <col min="4871" max="4871" width="38.28515625" style="16" customWidth="1"/>
    <col min="4872" max="4872" width="14.7109375" style="16" bestFit="1" customWidth="1"/>
    <col min="4873" max="5120" width="9.140625" style="16"/>
    <col min="5121" max="5121" width="45.28515625" style="16" bestFit="1" customWidth="1"/>
    <col min="5122" max="5122" width="27.42578125" style="16" customWidth="1"/>
    <col min="5123" max="5126" width="9.140625" style="16"/>
    <col min="5127" max="5127" width="38.28515625" style="16" customWidth="1"/>
    <col min="5128" max="5128" width="14.7109375" style="16" bestFit="1" customWidth="1"/>
    <col min="5129" max="5376" width="9.140625" style="16"/>
    <col min="5377" max="5377" width="45.28515625" style="16" bestFit="1" customWidth="1"/>
    <col min="5378" max="5378" width="27.42578125" style="16" customWidth="1"/>
    <col min="5379" max="5382" width="9.140625" style="16"/>
    <col min="5383" max="5383" width="38.28515625" style="16" customWidth="1"/>
    <col min="5384" max="5384" width="14.7109375" style="16" bestFit="1" customWidth="1"/>
    <col min="5385" max="5632" width="9.140625" style="16"/>
    <col min="5633" max="5633" width="45.28515625" style="16" bestFit="1" customWidth="1"/>
    <col min="5634" max="5634" width="27.42578125" style="16" customWidth="1"/>
    <col min="5635" max="5638" width="9.140625" style="16"/>
    <col min="5639" max="5639" width="38.28515625" style="16" customWidth="1"/>
    <col min="5640" max="5640" width="14.7109375" style="16" bestFit="1" customWidth="1"/>
    <col min="5641" max="5888" width="9.140625" style="16"/>
    <col min="5889" max="5889" width="45.28515625" style="16" bestFit="1" customWidth="1"/>
    <col min="5890" max="5890" width="27.42578125" style="16" customWidth="1"/>
    <col min="5891" max="5894" width="9.140625" style="16"/>
    <col min="5895" max="5895" width="38.28515625" style="16" customWidth="1"/>
    <col min="5896" max="5896" width="14.7109375" style="16" bestFit="1" customWidth="1"/>
    <col min="5897" max="6144" width="9.140625" style="16"/>
    <col min="6145" max="6145" width="45.28515625" style="16" bestFit="1" customWidth="1"/>
    <col min="6146" max="6146" width="27.42578125" style="16" customWidth="1"/>
    <col min="6147" max="6150" width="9.140625" style="16"/>
    <col min="6151" max="6151" width="38.28515625" style="16" customWidth="1"/>
    <col min="6152" max="6152" width="14.7109375" style="16" bestFit="1" customWidth="1"/>
    <col min="6153" max="6400" width="9.140625" style="16"/>
    <col min="6401" max="6401" width="45.28515625" style="16" bestFit="1" customWidth="1"/>
    <col min="6402" max="6402" width="27.42578125" style="16" customWidth="1"/>
    <col min="6403" max="6406" width="9.140625" style="16"/>
    <col min="6407" max="6407" width="38.28515625" style="16" customWidth="1"/>
    <col min="6408" max="6408" width="14.7109375" style="16" bestFit="1" customWidth="1"/>
    <col min="6409" max="6656" width="9.140625" style="16"/>
    <col min="6657" max="6657" width="45.28515625" style="16" bestFit="1" customWidth="1"/>
    <col min="6658" max="6658" width="27.42578125" style="16" customWidth="1"/>
    <col min="6659" max="6662" width="9.140625" style="16"/>
    <col min="6663" max="6663" width="38.28515625" style="16" customWidth="1"/>
    <col min="6664" max="6664" width="14.7109375" style="16" bestFit="1" customWidth="1"/>
    <col min="6665" max="6912" width="9.140625" style="16"/>
    <col min="6913" max="6913" width="45.28515625" style="16" bestFit="1" customWidth="1"/>
    <col min="6914" max="6914" width="27.42578125" style="16" customWidth="1"/>
    <col min="6915" max="6918" width="9.140625" style="16"/>
    <col min="6919" max="6919" width="38.28515625" style="16" customWidth="1"/>
    <col min="6920" max="6920" width="14.7109375" style="16" bestFit="1" customWidth="1"/>
    <col min="6921" max="7168" width="9.140625" style="16"/>
    <col min="7169" max="7169" width="45.28515625" style="16" bestFit="1" customWidth="1"/>
    <col min="7170" max="7170" width="27.42578125" style="16" customWidth="1"/>
    <col min="7171" max="7174" width="9.140625" style="16"/>
    <col min="7175" max="7175" width="38.28515625" style="16" customWidth="1"/>
    <col min="7176" max="7176" width="14.7109375" style="16" bestFit="1" customWidth="1"/>
    <col min="7177" max="7424" width="9.140625" style="16"/>
    <col min="7425" max="7425" width="45.28515625" style="16" bestFit="1" customWidth="1"/>
    <col min="7426" max="7426" width="27.42578125" style="16" customWidth="1"/>
    <col min="7427" max="7430" width="9.140625" style="16"/>
    <col min="7431" max="7431" width="38.28515625" style="16" customWidth="1"/>
    <col min="7432" max="7432" width="14.7109375" style="16" bestFit="1" customWidth="1"/>
    <col min="7433" max="7680" width="9.140625" style="16"/>
    <col min="7681" max="7681" width="45.28515625" style="16" bestFit="1" customWidth="1"/>
    <col min="7682" max="7682" width="27.42578125" style="16" customWidth="1"/>
    <col min="7683" max="7686" width="9.140625" style="16"/>
    <col min="7687" max="7687" width="38.28515625" style="16" customWidth="1"/>
    <col min="7688" max="7688" width="14.7109375" style="16" bestFit="1" customWidth="1"/>
    <col min="7689" max="7936" width="9.140625" style="16"/>
    <col min="7937" max="7937" width="45.28515625" style="16" bestFit="1" customWidth="1"/>
    <col min="7938" max="7938" width="27.42578125" style="16" customWidth="1"/>
    <col min="7939" max="7942" width="9.140625" style="16"/>
    <col min="7943" max="7943" width="38.28515625" style="16" customWidth="1"/>
    <col min="7944" max="7944" width="14.7109375" style="16" bestFit="1" customWidth="1"/>
    <col min="7945" max="8192" width="9.140625" style="16"/>
    <col min="8193" max="8193" width="45.28515625" style="16" bestFit="1" customWidth="1"/>
    <col min="8194" max="8194" width="27.42578125" style="16" customWidth="1"/>
    <col min="8195" max="8198" width="9.140625" style="16"/>
    <col min="8199" max="8199" width="38.28515625" style="16" customWidth="1"/>
    <col min="8200" max="8200" width="14.7109375" style="16" bestFit="1" customWidth="1"/>
    <col min="8201" max="8448" width="9.140625" style="16"/>
    <col min="8449" max="8449" width="45.28515625" style="16" bestFit="1" customWidth="1"/>
    <col min="8450" max="8450" width="27.42578125" style="16" customWidth="1"/>
    <col min="8451" max="8454" width="9.140625" style="16"/>
    <col min="8455" max="8455" width="38.28515625" style="16" customWidth="1"/>
    <col min="8456" max="8456" width="14.7109375" style="16" bestFit="1" customWidth="1"/>
    <col min="8457" max="8704" width="9.140625" style="16"/>
    <col min="8705" max="8705" width="45.28515625" style="16" bestFit="1" customWidth="1"/>
    <col min="8706" max="8706" width="27.42578125" style="16" customWidth="1"/>
    <col min="8707" max="8710" width="9.140625" style="16"/>
    <col min="8711" max="8711" width="38.28515625" style="16" customWidth="1"/>
    <col min="8712" max="8712" width="14.7109375" style="16" bestFit="1" customWidth="1"/>
    <col min="8713" max="8960" width="9.140625" style="16"/>
    <col min="8961" max="8961" width="45.28515625" style="16" bestFit="1" customWidth="1"/>
    <col min="8962" max="8962" width="27.42578125" style="16" customWidth="1"/>
    <col min="8963" max="8966" width="9.140625" style="16"/>
    <col min="8967" max="8967" width="38.28515625" style="16" customWidth="1"/>
    <col min="8968" max="8968" width="14.7109375" style="16" bestFit="1" customWidth="1"/>
    <col min="8969" max="9216" width="9.140625" style="16"/>
    <col min="9217" max="9217" width="45.28515625" style="16" bestFit="1" customWidth="1"/>
    <col min="9218" max="9218" width="27.42578125" style="16" customWidth="1"/>
    <col min="9219" max="9222" width="9.140625" style="16"/>
    <col min="9223" max="9223" width="38.28515625" style="16" customWidth="1"/>
    <col min="9224" max="9224" width="14.7109375" style="16" bestFit="1" customWidth="1"/>
    <col min="9225" max="9472" width="9.140625" style="16"/>
    <col min="9473" max="9473" width="45.28515625" style="16" bestFit="1" customWidth="1"/>
    <col min="9474" max="9474" width="27.42578125" style="16" customWidth="1"/>
    <col min="9475" max="9478" width="9.140625" style="16"/>
    <col min="9479" max="9479" width="38.28515625" style="16" customWidth="1"/>
    <col min="9480" max="9480" width="14.7109375" style="16" bestFit="1" customWidth="1"/>
    <col min="9481" max="9728" width="9.140625" style="16"/>
    <col min="9729" max="9729" width="45.28515625" style="16" bestFit="1" customWidth="1"/>
    <col min="9730" max="9730" width="27.42578125" style="16" customWidth="1"/>
    <col min="9731" max="9734" width="9.140625" style="16"/>
    <col min="9735" max="9735" width="38.28515625" style="16" customWidth="1"/>
    <col min="9736" max="9736" width="14.7109375" style="16" bestFit="1" customWidth="1"/>
    <col min="9737" max="9984" width="9.140625" style="16"/>
    <col min="9985" max="9985" width="45.28515625" style="16" bestFit="1" customWidth="1"/>
    <col min="9986" max="9986" width="27.42578125" style="16" customWidth="1"/>
    <col min="9987" max="9990" width="9.140625" style="16"/>
    <col min="9991" max="9991" width="38.28515625" style="16" customWidth="1"/>
    <col min="9992" max="9992" width="14.7109375" style="16" bestFit="1" customWidth="1"/>
    <col min="9993" max="10240" width="9.140625" style="16"/>
    <col min="10241" max="10241" width="45.28515625" style="16" bestFit="1" customWidth="1"/>
    <col min="10242" max="10242" width="27.42578125" style="16" customWidth="1"/>
    <col min="10243" max="10246" width="9.140625" style="16"/>
    <col min="10247" max="10247" width="38.28515625" style="16" customWidth="1"/>
    <col min="10248" max="10248" width="14.7109375" style="16" bestFit="1" customWidth="1"/>
    <col min="10249" max="10496" width="9.140625" style="16"/>
    <col min="10497" max="10497" width="45.28515625" style="16" bestFit="1" customWidth="1"/>
    <col min="10498" max="10498" width="27.42578125" style="16" customWidth="1"/>
    <col min="10499" max="10502" width="9.140625" style="16"/>
    <col min="10503" max="10503" width="38.28515625" style="16" customWidth="1"/>
    <col min="10504" max="10504" width="14.7109375" style="16" bestFit="1" customWidth="1"/>
    <col min="10505" max="10752" width="9.140625" style="16"/>
    <col min="10753" max="10753" width="45.28515625" style="16" bestFit="1" customWidth="1"/>
    <col min="10754" max="10754" width="27.42578125" style="16" customWidth="1"/>
    <col min="10755" max="10758" width="9.140625" style="16"/>
    <col min="10759" max="10759" width="38.28515625" style="16" customWidth="1"/>
    <col min="10760" max="10760" width="14.7109375" style="16" bestFit="1" customWidth="1"/>
    <col min="10761" max="11008" width="9.140625" style="16"/>
    <col min="11009" max="11009" width="45.28515625" style="16" bestFit="1" customWidth="1"/>
    <col min="11010" max="11010" width="27.42578125" style="16" customWidth="1"/>
    <col min="11011" max="11014" width="9.140625" style="16"/>
    <col min="11015" max="11015" width="38.28515625" style="16" customWidth="1"/>
    <col min="11016" max="11016" width="14.7109375" style="16" bestFit="1" customWidth="1"/>
    <col min="11017" max="11264" width="9.140625" style="16"/>
    <col min="11265" max="11265" width="45.28515625" style="16" bestFit="1" customWidth="1"/>
    <col min="11266" max="11266" width="27.42578125" style="16" customWidth="1"/>
    <col min="11267" max="11270" width="9.140625" style="16"/>
    <col min="11271" max="11271" width="38.28515625" style="16" customWidth="1"/>
    <col min="11272" max="11272" width="14.7109375" style="16" bestFit="1" customWidth="1"/>
    <col min="11273" max="11520" width="9.140625" style="16"/>
    <col min="11521" max="11521" width="45.28515625" style="16" bestFit="1" customWidth="1"/>
    <col min="11522" max="11522" width="27.42578125" style="16" customWidth="1"/>
    <col min="11523" max="11526" width="9.140625" style="16"/>
    <col min="11527" max="11527" width="38.28515625" style="16" customWidth="1"/>
    <col min="11528" max="11528" width="14.7109375" style="16" bestFit="1" customWidth="1"/>
    <col min="11529" max="11776" width="9.140625" style="16"/>
    <col min="11777" max="11777" width="45.28515625" style="16" bestFit="1" customWidth="1"/>
    <col min="11778" max="11778" width="27.42578125" style="16" customWidth="1"/>
    <col min="11779" max="11782" width="9.140625" style="16"/>
    <col min="11783" max="11783" width="38.28515625" style="16" customWidth="1"/>
    <col min="11784" max="11784" width="14.7109375" style="16" bestFit="1" customWidth="1"/>
    <col min="11785" max="12032" width="9.140625" style="16"/>
    <col min="12033" max="12033" width="45.28515625" style="16" bestFit="1" customWidth="1"/>
    <col min="12034" max="12034" width="27.42578125" style="16" customWidth="1"/>
    <col min="12035" max="12038" width="9.140625" style="16"/>
    <col min="12039" max="12039" width="38.28515625" style="16" customWidth="1"/>
    <col min="12040" max="12040" width="14.7109375" style="16" bestFit="1" customWidth="1"/>
    <col min="12041" max="12288" width="9.140625" style="16"/>
    <col min="12289" max="12289" width="45.28515625" style="16" bestFit="1" customWidth="1"/>
    <col min="12290" max="12290" width="27.42578125" style="16" customWidth="1"/>
    <col min="12291" max="12294" width="9.140625" style="16"/>
    <col min="12295" max="12295" width="38.28515625" style="16" customWidth="1"/>
    <col min="12296" max="12296" width="14.7109375" style="16" bestFit="1" customWidth="1"/>
    <col min="12297" max="12544" width="9.140625" style="16"/>
    <col min="12545" max="12545" width="45.28515625" style="16" bestFit="1" customWidth="1"/>
    <col min="12546" max="12546" width="27.42578125" style="16" customWidth="1"/>
    <col min="12547" max="12550" width="9.140625" style="16"/>
    <col min="12551" max="12551" width="38.28515625" style="16" customWidth="1"/>
    <col min="12552" max="12552" width="14.7109375" style="16" bestFit="1" customWidth="1"/>
    <col min="12553" max="12800" width="9.140625" style="16"/>
    <col min="12801" max="12801" width="45.28515625" style="16" bestFit="1" customWidth="1"/>
    <col min="12802" max="12802" width="27.42578125" style="16" customWidth="1"/>
    <col min="12803" max="12806" width="9.140625" style="16"/>
    <col min="12807" max="12807" width="38.28515625" style="16" customWidth="1"/>
    <col min="12808" max="12808" width="14.7109375" style="16" bestFit="1" customWidth="1"/>
    <col min="12809" max="13056" width="9.140625" style="16"/>
    <col min="13057" max="13057" width="45.28515625" style="16" bestFit="1" customWidth="1"/>
    <col min="13058" max="13058" width="27.42578125" style="16" customWidth="1"/>
    <col min="13059" max="13062" width="9.140625" style="16"/>
    <col min="13063" max="13063" width="38.28515625" style="16" customWidth="1"/>
    <col min="13064" max="13064" width="14.7109375" style="16" bestFit="1" customWidth="1"/>
    <col min="13065" max="13312" width="9.140625" style="16"/>
    <col min="13313" max="13313" width="45.28515625" style="16" bestFit="1" customWidth="1"/>
    <col min="13314" max="13314" width="27.42578125" style="16" customWidth="1"/>
    <col min="13315" max="13318" width="9.140625" style="16"/>
    <col min="13319" max="13319" width="38.28515625" style="16" customWidth="1"/>
    <col min="13320" max="13320" width="14.7109375" style="16" bestFit="1" customWidth="1"/>
    <col min="13321" max="13568" width="9.140625" style="16"/>
    <col min="13569" max="13569" width="45.28515625" style="16" bestFit="1" customWidth="1"/>
    <col min="13570" max="13570" width="27.42578125" style="16" customWidth="1"/>
    <col min="13571" max="13574" width="9.140625" style="16"/>
    <col min="13575" max="13575" width="38.28515625" style="16" customWidth="1"/>
    <col min="13576" max="13576" width="14.7109375" style="16" bestFit="1" customWidth="1"/>
    <col min="13577" max="13824" width="9.140625" style="16"/>
    <col min="13825" max="13825" width="45.28515625" style="16" bestFit="1" customWidth="1"/>
    <col min="13826" max="13826" width="27.42578125" style="16" customWidth="1"/>
    <col min="13827" max="13830" width="9.140625" style="16"/>
    <col min="13831" max="13831" width="38.28515625" style="16" customWidth="1"/>
    <col min="13832" max="13832" width="14.7109375" style="16" bestFit="1" customWidth="1"/>
    <col min="13833" max="14080" width="9.140625" style="16"/>
    <col min="14081" max="14081" width="45.28515625" style="16" bestFit="1" customWidth="1"/>
    <col min="14082" max="14082" width="27.42578125" style="16" customWidth="1"/>
    <col min="14083" max="14086" width="9.140625" style="16"/>
    <col min="14087" max="14087" width="38.28515625" style="16" customWidth="1"/>
    <col min="14088" max="14088" width="14.7109375" style="16" bestFit="1" customWidth="1"/>
    <col min="14089" max="14336" width="9.140625" style="16"/>
    <col min="14337" max="14337" width="45.28515625" style="16" bestFit="1" customWidth="1"/>
    <col min="14338" max="14338" width="27.42578125" style="16" customWidth="1"/>
    <col min="14339" max="14342" width="9.140625" style="16"/>
    <col min="14343" max="14343" width="38.28515625" style="16" customWidth="1"/>
    <col min="14344" max="14344" width="14.7109375" style="16" bestFit="1" customWidth="1"/>
    <col min="14345" max="14592" width="9.140625" style="16"/>
    <col min="14593" max="14593" width="45.28515625" style="16" bestFit="1" customWidth="1"/>
    <col min="14594" max="14594" width="27.42578125" style="16" customWidth="1"/>
    <col min="14595" max="14598" width="9.140625" style="16"/>
    <col min="14599" max="14599" width="38.28515625" style="16" customWidth="1"/>
    <col min="14600" max="14600" width="14.7109375" style="16" bestFit="1" customWidth="1"/>
    <col min="14601" max="14848" width="9.140625" style="16"/>
    <col min="14849" max="14849" width="45.28515625" style="16" bestFit="1" customWidth="1"/>
    <col min="14850" max="14850" width="27.42578125" style="16" customWidth="1"/>
    <col min="14851" max="14854" width="9.140625" style="16"/>
    <col min="14855" max="14855" width="38.28515625" style="16" customWidth="1"/>
    <col min="14856" max="14856" width="14.7109375" style="16" bestFit="1" customWidth="1"/>
    <col min="14857" max="15104" width="9.140625" style="16"/>
    <col min="15105" max="15105" width="45.28515625" style="16" bestFit="1" customWidth="1"/>
    <col min="15106" max="15106" width="27.42578125" style="16" customWidth="1"/>
    <col min="15107" max="15110" width="9.140625" style="16"/>
    <col min="15111" max="15111" width="38.28515625" style="16" customWidth="1"/>
    <col min="15112" max="15112" width="14.7109375" style="16" bestFit="1" customWidth="1"/>
    <col min="15113" max="15360" width="9.140625" style="16"/>
    <col min="15361" max="15361" width="45.28515625" style="16" bestFit="1" customWidth="1"/>
    <col min="15362" max="15362" width="27.42578125" style="16" customWidth="1"/>
    <col min="15363" max="15366" width="9.140625" style="16"/>
    <col min="15367" max="15367" width="38.28515625" style="16" customWidth="1"/>
    <col min="15368" max="15368" width="14.7109375" style="16" bestFit="1" customWidth="1"/>
    <col min="15369" max="15616" width="9.140625" style="16"/>
    <col min="15617" max="15617" width="45.28515625" style="16" bestFit="1" customWidth="1"/>
    <col min="15618" max="15618" width="27.42578125" style="16" customWidth="1"/>
    <col min="15619" max="15622" width="9.140625" style="16"/>
    <col min="15623" max="15623" width="38.28515625" style="16" customWidth="1"/>
    <col min="15624" max="15624" width="14.7109375" style="16" bestFit="1" customWidth="1"/>
    <col min="15625" max="15872" width="9.140625" style="16"/>
    <col min="15873" max="15873" width="45.28515625" style="16" bestFit="1" customWidth="1"/>
    <col min="15874" max="15874" width="27.42578125" style="16" customWidth="1"/>
    <col min="15875" max="15878" width="9.140625" style="16"/>
    <col min="15879" max="15879" width="38.28515625" style="16" customWidth="1"/>
    <col min="15880" max="15880" width="14.7109375" style="16" bestFit="1" customWidth="1"/>
    <col min="15881" max="16128" width="9.140625" style="16"/>
    <col min="16129" max="16129" width="45.28515625" style="16" bestFit="1" customWidth="1"/>
    <col min="16130" max="16130" width="27.42578125" style="16" customWidth="1"/>
    <col min="16131" max="16134" width="9.140625" style="16"/>
    <col min="16135" max="16135" width="38.28515625" style="16" customWidth="1"/>
    <col min="16136" max="16136" width="14.7109375" style="16" bestFit="1" customWidth="1"/>
    <col min="16137" max="16384" width="9.140625" style="16"/>
  </cols>
  <sheetData>
    <row r="1" spans="1:8" s="4" customFormat="1" ht="15" customHeight="1" x14ac:dyDescent="0.25">
      <c r="A1" s="1"/>
      <c r="B1" s="2"/>
      <c r="C1" s="3">
        <v>1.07</v>
      </c>
      <c r="D1" s="3">
        <v>1.2</v>
      </c>
      <c r="E1" s="3">
        <v>1.1000000000000001</v>
      </c>
    </row>
    <row r="2" spans="1:8" s="4" customFormat="1" ht="15" customHeight="1" x14ac:dyDescent="0.25">
      <c r="A2" s="5" t="s">
        <v>3</v>
      </c>
      <c r="B2" s="6"/>
      <c r="C2" s="3"/>
    </row>
    <row r="3" spans="1:8" s="4" customFormat="1" ht="15" customHeight="1" x14ac:dyDescent="0.25">
      <c r="A3" s="7" t="s">
        <v>4</v>
      </c>
      <c r="B3" s="8" t="s">
        <v>5</v>
      </c>
      <c r="C3" s="3"/>
    </row>
    <row r="4" spans="1:8" s="12" customFormat="1" ht="22.5" customHeight="1" x14ac:dyDescent="0.25">
      <c r="A4" s="9" t="s">
        <v>6</v>
      </c>
      <c r="B4" s="10">
        <v>4</v>
      </c>
      <c r="C4" s="11"/>
      <c r="G4" s="4"/>
      <c r="H4" s="4"/>
    </row>
    <row r="5" spans="1:8" ht="15" customHeight="1" x14ac:dyDescent="0.25">
      <c r="A5" s="13" t="s">
        <v>7</v>
      </c>
      <c r="B5" s="14" t="e">
        <f>#REF!</f>
        <v>#REF!</v>
      </c>
      <c r="G5" s="4"/>
      <c r="H5" s="4"/>
    </row>
    <row r="6" spans="1:8" ht="15" customHeight="1" x14ac:dyDescent="0.25">
      <c r="A6" s="13" t="s">
        <v>8</v>
      </c>
      <c r="B6" s="14">
        <f>0</f>
        <v>0</v>
      </c>
      <c r="G6" s="4"/>
      <c r="H6" s="4"/>
    </row>
    <row r="7" spans="1:8" ht="15" customHeight="1" x14ac:dyDescent="0.25">
      <c r="A7" s="13" t="s">
        <v>9</v>
      </c>
      <c r="B7" s="17">
        <v>0</v>
      </c>
      <c r="G7" s="4"/>
      <c r="H7" s="4"/>
    </row>
    <row r="8" spans="1:8" ht="15" customHeight="1" x14ac:dyDescent="0.25">
      <c r="A8" s="18" t="s">
        <v>10</v>
      </c>
      <c r="B8" s="19" t="e">
        <f>SUM(B5:B7)</f>
        <v>#REF!</v>
      </c>
      <c r="G8" s="4"/>
      <c r="H8" s="4"/>
    </row>
    <row r="9" spans="1:8" ht="15" customHeight="1" x14ac:dyDescent="0.25">
      <c r="A9" s="20" t="s">
        <v>11</v>
      </c>
      <c r="B9" s="21">
        <v>2</v>
      </c>
      <c r="G9" s="4"/>
      <c r="H9" s="4"/>
    </row>
    <row r="10" spans="1:8" ht="15" customHeight="1" thickBot="1" x14ac:dyDescent="0.3">
      <c r="A10" s="22" t="s">
        <v>12</v>
      </c>
      <c r="B10" s="23">
        <f>SUM(B9)</f>
        <v>2</v>
      </c>
      <c r="G10" s="4"/>
      <c r="H10" s="4"/>
    </row>
    <row r="11" spans="1:8" ht="15" customHeight="1" x14ac:dyDescent="0.25">
      <c r="A11" s="24" t="s">
        <v>13</v>
      </c>
      <c r="B11" s="25" t="e">
        <f>#REF!</f>
        <v>#REF!</v>
      </c>
      <c r="G11" s="4"/>
      <c r="H11" s="4"/>
    </row>
    <row r="12" spans="1:8" ht="15" customHeight="1" x14ac:dyDescent="0.25">
      <c r="A12" s="26" t="s">
        <v>14</v>
      </c>
      <c r="B12" s="27" t="e">
        <f>ROUNDUP((((B8+B11)/B4)+B10)*$C$1,0)</f>
        <v>#REF!</v>
      </c>
      <c r="G12" s="4"/>
      <c r="H12" s="4"/>
    </row>
    <row r="13" spans="1:8" ht="15" customHeight="1" x14ac:dyDescent="0.25">
      <c r="A13" s="28" t="s">
        <v>15</v>
      </c>
      <c r="B13" s="29">
        <v>1.2</v>
      </c>
      <c r="G13" s="4"/>
      <c r="H13" s="4"/>
    </row>
    <row r="14" spans="1:8" s="33" customFormat="1" ht="15" customHeight="1" x14ac:dyDescent="0.25">
      <c r="A14" s="30" t="s">
        <v>16</v>
      </c>
      <c r="B14" s="31" t="e">
        <f>ROUNDUP(B12*B13,0)</f>
        <v>#REF!</v>
      </c>
      <c r="C14" s="32"/>
      <c r="G14" s="4"/>
      <c r="H14" s="4"/>
    </row>
    <row r="15" spans="1:8" s="33" customFormat="1" ht="15" customHeight="1" x14ac:dyDescent="0.25">
      <c r="A15" s="34" t="s">
        <v>17</v>
      </c>
      <c r="B15" s="35" t="e">
        <f>ROUNDUP(B14/$D$1,0)</f>
        <v>#REF!</v>
      </c>
      <c r="C15" s="32">
        <v>60</v>
      </c>
      <c r="D15" s="36"/>
      <c r="G15" s="4"/>
      <c r="H15" s="4"/>
    </row>
    <row r="16" spans="1:8" ht="15" customHeight="1" x14ac:dyDescent="0.25">
      <c r="A16" s="37" t="s">
        <v>18</v>
      </c>
      <c r="B16" s="38" t="e">
        <f>ROUNDUP(B15*$D$1*$E$1,0)</f>
        <v>#REF!</v>
      </c>
      <c r="D16" s="36"/>
      <c r="G16" s="4"/>
      <c r="H16" s="4"/>
    </row>
    <row r="17" spans="1:8" ht="15" customHeight="1" x14ac:dyDescent="0.25">
      <c r="B17" s="40"/>
      <c r="G17" s="4"/>
      <c r="H17" s="4"/>
    </row>
    <row r="18" spans="1:8" ht="15" customHeight="1" x14ac:dyDescent="0.25">
      <c r="B18" s="8" t="s">
        <v>5</v>
      </c>
      <c r="G18" s="39"/>
      <c r="H18" s="8" t="s">
        <v>5</v>
      </c>
    </row>
    <row r="19" spans="1:8" ht="22.5" customHeight="1" x14ac:dyDescent="0.25">
      <c r="A19" s="41" t="s">
        <v>19</v>
      </c>
      <c r="B19" s="10">
        <v>4</v>
      </c>
      <c r="G19" s="41" t="s">
        <v>20</v>
      </c>
      <c r="H19" s="10">
        <v>4</v>
      </c>
    </row>
    <row r="20" spans="1:8" ht="15" customHeight="1" x14ac:dyDescent="0.25">
      <c r="A20" s="42" t="s">
        <v>7</v>
      </c>
      <c r="B20" s="43" t="e">
        <f>#REF!</f>
        <v>#REF!</v>
      </c>
      <c r="G20" s="42" t="s">
        <v>7</v>
      </c>
      <c r="H20" s="43">
        <v>80</v>
      </c>
    </row>
    <row r="21" spans="1:8" ht="15" customHeight="1" x14ac:dyDescent="0.25">
      <c r="A21" s="44" t="s">
        <v>8</v>
      </c>
      <c r="B21" s="43">
        <f>0</f>
        <v>0</v>
      </c>
      <c r="G21" s="44" t="s">
        <v>8</v>
      </c>
      <c r="H21" s="43">
        <v>10</v>
      </c>
    </row>
    <row r="22" spans="1:8" ht="15" customHeight="1" x14ac:dyDescent="0.25">
      <c r="A22" s="44" t="s">
        <v>21</v>
      </c>
      <c r="B22" s="43">
        <f>0</f>
        <v>0</v>
      </c>
      <c r="G22" s="44" t="s">
        <v>21</v>
      </c>
      <c r="H22" s="43">
        <v>13</v>
      </c>
    </row>
    <row r="23" spans="1:8" ht="15" customHeight="1" x14ac:dyDescent="0.25">
      <c r="A23" s="45" t="str">
        <f>A7</f>
        <v>Vehicle for transfer (nett cost)</v>
      </c>
      <c r="B23" s="43">
        <f>B7</f>
        <v>0</v>
      </c>
      <c r="G23" s="45"/>
      <c r="H23" s="43">
        <f>H7</f>
        <v>0</v>
      </c>
    </row>
    <row r="24" spans="1:8" s="48" customFormat="1" ht="15" customHeight="1" x14ac:dyDescent="0.25">
      <c r="A24" s="18" t="s">
        <v>10</v>
      </c>
      <c r="B24" s="46" t="e">
        <f>SUM(B20:B23)</f>
        <v>#REF!</v>
      </c>
      <c r="C24" s="47"/>
      <c r="G24" s="18" t="s">
        <v>10</v>
      </c>
      <c r="H24" s="46">
        <f>SUM(H20:H23)</f>
        <v>103</v>
      </c>
    </row>
    <row r="25" spans="1:8" ht="15" customHeight="1" x14ac:dyDescent="0.25">
      <c r="A25" s="44" t="str">
        <f>A9</f>
        <v>Misc (water, towel, etc) - per pax</v>
      </c>
      <c r="B25" s="43">
        <v>2</v>
      </c>
      <c r="G25" s="49" t="s">
        <v>22</v>
      </c>
      <c r="H25" s="43">
        <v>57</v>
      </c>
    </row>
    <row r="26" spans="1:8" ht="15" customHeight="1" x14ac:dyDescent="0.25">
      <c r="A26" s="44" t="s">
        <v>42</v>
      </c>
      <c r="B26" s="43" t="e">
        <f>#REF!</f>
        <v>#REF!</v>
      </c>
      <c r="G26" s="44" t="str">
        <f>A26</f>
        <v>Cable Car &amp; Wings of Time &amp; SEA Aquarium</v>
      </c>
      <c r="H26" s="43">
        <v>23</v>
      </c>
    </row>
    <row r="27" spans="1:8" ht="15" customHeight="1" x14ac:dyDescent="0.25">
      <c r="A27" s="44"/>
      <c r="B27" s="43"/>
      <c r="G27" s="44" t="s">
        <v>23</v>
      </c>
      <c r="H27" s="43">
        <v>28</v>
      </c>
    </row>
    <row r="28" spans="1:8" s="36" customFormat="1" ht="15" customHeight="1" thickBot="1" x14ac:dyDescent="0.3">
      <c r="A28" s="50" t="s">
        <v>24</v>
      </c>
      <c r="B28" s="51" t="e">
        <f>SUM(B25:B27)</f>
        <v>#REF!</v>
      </c>
      <c r="C28" s="15"/>
      <c r="G28" s="50" t="s">
        <v>24</v>
      </c>
      <c r="H28" s="51">
        <f>SUM(H25:H27)</f>
        <v>108</v>
      </c>
    </row>
    <row r="29" spans="1:8" s="36" customFormat="1" ht="15" customHeight="1" x14ac:dyDescent="0.25">
      <c r="A29" s="52" t="s">
        <v>13</v>
      </c>
      <c r="B29" s="53" t="e">
        <f>#REF!</f>
        <v>#REF!</v>
      </c>
      <c r="C29" s="15"/>
      <c r="G29" s="52" t="s">
        <v>13</v>
      </c>
      <c r="H29" s="53">
        <v>135</v>
      </c>
    </row>
    <row r="30" spans="1:8" s="36" customFormat="1" ht="15" customHeight="1" x14ac:dyDescent="0.25">
      <c r="A30" s="26" t="s">
        <v>14</v>
      </c>
      <c r="B30" s="27" t="e">
        <f>ROUNDUP((((B24+B29)/B19)+B28)*$C$1,0)</f>
        <v>#REF!</v>
      </c>
      <c r="C30" s="15"/>
      <c r="G30" s="26" t="s">
        <v>14</v>
      </c>
      <c r="H30" s="27">
        <f>ROUNDUP((((H24+H29)/H19)+H28)*$C$1,0)</f>
        <v>180</v>
      </c>
    </row>
    <row r="31" spans="1:8" ht="15" customHeight="1" x14ac:dyDescent="0.25">
      <c r="A31" s="30" t="s">
        <v>15</v>
      </c>
      <c r="B31" s="29">
        <v>1.25</v>
      </c>
      <c r="G31" s="30" t="s">
        <v>15</v>
      </c>
      <c r="H31" s="29">
        <v>1.25</v>
      </c>
    </row>
    <row r="32" spans="1:8" ht="15" customHeight="1" x14ac:dyDescent="0.25">
      <c r="A32" s="30" t="s">
        <v>16</v>
      </c>
      <c r="B32" s="54" t="e">
        <f>ROUNDUP(B30*B31,0)</f>
        <v>#REF!</v>
      </c>
      <c r="G32" s="30" t="s">
        <v>16</v>
      </c>
      <c r="H32" s="54">
        <f>ROUNDUP(H30*H31,0)</f>
        <v>225</v>
      </c>
    </row>
    <row r="33" spans="1:8" ht="15" customHeight="1" x14ac:dyDescent="0.25">
      <c r="A33" s="55" t="s">
        <v>17</v>
      </c>
      <c r="B33" s="56" t="e">
        <f>ROUNDUP(B32/$D$1,0)</f>
        <v>#REF!</v>
      </c>
      <c r="C33" s="15">
        <v>116</v>
      </c>
      <c r="D33" s="36"/>
      <c r="G33" s="55" t="s">
        <v>17</v>
      </c>
      <c r="H33" s="56">
        <f>ROUNDUP(H32/$D$1,0)</f>
        <v>188</v>
      </c>
    </row>
    <row r="34" spans="1:8" ht="15" customHeight="1" x14ac:dyDescent="0.25">
      <c r="A34" s="37" t="s">
        <v>18</v>
      </c>
      <c r="B34" s="38" t="e">
        <f>ROUNDUP(B33*$D$1*$E$1,0)</f>
        <v>#REF!</v>
      </c>
      <c r="D34" s="36"/>
      <c r="G34" s="37" t="s">
        <v>18</v>
      </c>
      <c r="H34" s="38">
        <f>ROUNDUP(H33*$D$1*$E$1,0)</f>
        <v>249</v>
      </c>
    </row>
    <row r="35" spans="1:8" ht="15" customHeight="1" x14ac:dyDescent="0.25">
      <c r="B35" s="57"/>
      <c r="D35" s="15"/>
    </row>
    <row r="36" spans="1:8" ht="15" customHeight="1" x14ac:dyDescent="0.25">
      <c r="B36" s="57"/>
      <c r="D36" s="15"/>
    </row>
    <row r="37" spans="1:8" ht="15" customHeight="1" x14ac:dyDescent="0.25">
      <c r="B37" s="8" t="s">
        <v>5</v>
      </c>
      <c r="G37" s="39"/>
      <c r="H37" s="8" t="s">
        <v>5</v>
      </c>
    </row>
    <row r="38" spans="1:8" s="4" customFormat="1" ht="23.25" customHeight="1" x14ac:dyDescent="0.25">
      <c r="A38" s="58" t="s">
        <v>25</v>
      </c>
      <c r="B38" s="10">
        <v>4</v>
      </c>
      <c r="C38" s="3"/>
      <c r="G38" s="58" t="s">
        <v>26</v>
      </c>
      <c r="H38" s="59">
        <v>4</v>
      </c>
    </row>
    <row r="39" spans="1:8" s="4" customFormat="1" ht="15" customHeight="1" x14ac:dyDescent="0.25">
      <c r="A39" s="60" t="s">
        <v>7</v>
      </c>
      <c r="B39" s="61" t="e">
        <f>#REF!</f>
        <v>#REF!</v>
      </c>
      <c r="C39" s="3"/>
      <c r="G39" s="60" t="s">
        <v>7</v>
      </c>
      <c r="H39" s="61">
        <v>110</v>
      </c>
    </row>
    <row r="40" spans="1:8" s="4" customFormat="1" ht="15" customHeight="1" x14ac:dyDescent="0.25">
      <c r="A40" s="62" t="s">
        <v>8</v>
      </c>
      <c r="B40" s="61">
        <v>0</v>
      </c>
      <c r="C40" s="3"/>
      <c r="G40" s="62" t="s">
        <v>8</v>
      </c>
      <c r="H40" s="61">
        <v>10</v>
      </c>
    </row>
    <row r="41" spans="1:8" s="65" customFormat="1" ht="15" customHeight="1" x14ac:dyDescent="0.25">
      <c r="A41" s="18" t="s">
        <v>10</v>
      </c>
      <c r="B41" s="63" t="e">
        <f>SUM(B39:B40)</f>
        <v>#REF!</v>
      </c>
      <c r="C41" s="64"/>
      <c r="G41" s="18" t="s">
        <v>10</v>
      </c>
      <c r="H41" s="63">
        <f>SUM(H39:H40)</f>
        <v>120</v>
      </c>
    </row>
    <row r="42" spans="1:8" s="4" customFormat="1" ht="15" customHeight="1" x14ac:dyDescent="0.25">
      <c r="A42" s="66" t="str">
        <f>A25</f>
        <v>Misc (water, towel, etc) - per pax</v>
      </c>
      <c r="B42" s="43">
        <v>2</v>
      </c>
      <c r="C42" s="3"/>
      <c r="G42" s="66" t="str">
        <f>A42</f>
        <v>Misc (water, towel, etc) - per pax</v>
      </c>
      <c r="H42" s="43">
        <v>2</v>
      </c>
    </row>
    <row r="43" spans="1:8" s="4" customFormat="1" ht="15" customHeight="1" x14ac:dyDescent="0.25">
      <c r="A43" s="66" t="s">
        <v>43</v>
      </c>
      <c r="B43" s="67" t="e">
        <f>#REF!</f>
        <v>#REF!</v>
      </c>
      <c r="C43" s="3"/>
      <c r="G43" s="66" t="s">
        <v>27</v>
      </c>
      <c r="H43" s="67">
        <v>24</v>
      </c>
    </row>
    <row r="44" spans="1:8" s="4" customFormat="1" ht="15" customHeight="1" x14ac:dyDescent="0.25">
      <c r="A44" s="62"/>
      <c r="B44" s="67"/>
      <c r="C44" s="3"/>
      <c r="G44" s="62" t="s">
        <v>28</v>
      </c>
      <c r="H44" s="67">
        <v>9</v>
      </c>
    </row>
    <row r="45" spans="1:8" s="4" customFormat="1" ht="15" customHeight="1" x14ac:dyDescent="0.25">
      <c r="A45" s="62"/>
      <c r="B45" s="67"/>
      <c r="C45" s="3"/>
      <c r="G45" s="49" t="s">
        <v>29</v>
      </c>
      <c r="H45" s="67">
        <v>40</v>
      </c>
    </row>
    <row r="46" spans="1:8" s="70" customFormat="1" ht="15" customHeight="1" x14ac:dyDescent="0.25">
      <c r="A46" s="68" t="str">
        <f>A30</f>
        <v>SGD COST PRICE INCLUDING GST</v>
      </c>
      <c r="B46" s="69" t="e">
        <f>SUM(B42:B45)</f>
        <v>#REF!</v>
      </c>
      <c r="C46" s="3"/>
      <c r="G46" s="68" t="str">
        <f>A46</f>
        <v>SGD COST PRICE INCLUDING GST</v>
      </c>
      <c r="H46" s="69">
        <f>SUM(H42:H45)</f>
        <v>75</v>
      </c>
    </row>
    <row r="47" spans="1:8" s="4" customFormat="1" ht="15" customHeight="1" x14ac:dyDescent="0.25">
      <c r="A47" s="71" t="s">
        <v>13</v>
      </c>
      <c r="B47" s="53" t="e">
        <f>#REF!</f>
        <v>#REF!</v>
      </c>
      <c r="C47" s="3"/>
      <c r="G47" s="71" t="s">
        <v>13</v>
      </c>
      <c r="H47" s="53">
        <v>135</v>
      </c>
    </row>
    <row r="48" spans="1:8" s="4" customFormat="1" ht="15" customHeight="1" x14ac:dyDescent="0.25">
      <c r="A48" s="72" t="s">
        <v>14</v>
      </c>
      <c r="B48" s="73" t="e">
        <f>ROUNDUP((((B41+B47)/B38)+B46)*$C$1,0)</f>
        <v>#REF!</v>
      </c>
      <c r="C48" s="3"/>
      <c r="G48" s="72" t="s">
        <v>14</v>
      </c>
      <c r="H48" s="73">
        <f>ROUNDUP((((H41+H47)/H38)+H46)*$C$1,0)</f>
        <v>149</v>
      </c>
    </row>
    <row r="49" spans="1:8" s="76" customFormat="1" ht="15" customHeight="1" x14ac:dyDescent="0.25">
      <c r="A49" s="74" t="s">
        <v>15</v>
      </c>
      <c r="B49" s="75">
        <v>1.25</v>
      </c>
      <c r="G49" s="74" t="s">
        <v>15</v>
      </c>
      <c r="H49" s="75">
        <v>1.42</v>
      </c>
    </row>
    <row r="50" spans="1:8" ht="15" customHeight="1" x14ac:dyDescent="0.25">
      <c r="A50" s="74" t="s">
        <v>16</v>
      </c>
      <c r="B50" s="77" t="e">
        <f>ROUNDUP(B48*B49,0)</f>
        <v>#REF!</v>
      </c>
      <c r="G50" s="74" t="s">
        <v>16</v>
      </c>
      <c r="H50" s="77">
        <f>ROUNDUP(H48*H49,0)</f>
        <v>212</v>
      </c>
    </row>
    <row r="51" spans="1:8" ht="15" customHeight="1" x14ac:dyDescent="0.25">
      <c r="A51" s="55" t="s">
        <v>17</v>
      </c>
      <c r="B51" s="56" t="e">
        <f>ROUNDUP(B50/$D$1,0)</f>
        <v>#REF!</v>
      </c>
      <c r="C51" s="15">
        <v>115</v>
      </c>
      <c r="G51" s="55" t="s">
        <v>17</v>
      </c>
      <c r="H51" s="56">
        <f>ROUNDUP(H50/$D$1,0)</f>
        <v>177</v>
      </c>
    </row>
    <row r="52" spans="1:8" ht="15" customHeight="1" x14ac:dyDescent="0.25">
      <c r="A52" s="37" t="s">
        <v>18</v>
      </c>
      <c r="B52" s="38" t="e">
        <f>ROUNDUP(B51*$D$1*$E$1,0)</f>
        <v>#REF!</v>
      </c>
      <c r="D52" s="36"/>
      <c r="G52" s="37" t="s">
        <v>18</v>
      </c>
      <c r="H52" s="38">
        <f>ROUNDUP(H51*$D$1*$E$1,0)</f>
        <v>234</v>
      </c>
    </row>
    <row r="55" spans="1:8" ht="15" customHeight="1" x14ac:dyDescent="0.25">
      <c r="B55" s="8" t="s">
        <v>5</v>
      </c>
    </row>
    <row r="56" spans="1:8" ht="22.5" customHeight="1" x14ac:dyDescent="0.25">
      <c r="A56" s="41" t="s">
        <v>30</v>
      </c>
      <c r="B56" s="10">
        <v>4</v>
      </c>
      <c r="C56" s="78" t="s">
        <v>31</v>
      </c>
    </row>
    <row r="57" spans="1:8" ht="15" customHeight="1" x14ac:dyDescent="0.25">
      <c r="A57" s="42" t="s">
        <v>7</v>
      </c>
      <c r="B57" s="43">
        <v>80</v>
      </c>
    </row>
    <row r="58" spans="1:8" ht="15" customHeight="1" x14ac:dyDescent="0.25">
      <c r="A58" s="44" t="s">
        <v>8</v>
      </c>
      <c r="B58" s="43">
        <v>10</v>
      </c>
    </row>
    <row r="59" spans="1:8" ht="15" customHeight="1" x14ac:dyDescent="0.25">
      <c r="A59" s="44" t="s">
        <v>21</v>
      </c>
      <c r="B59" s="43">
        <v>13</v>
      </c>
    </row>
    <row r="60" spans="1:8" ht="15" customHeight="1" x14ac:dyDescent="0.25">
      <c r="A60" s="45"/>
      <c r="B60" s="43"/>
    </row>
    <row r="61" spans="1:8" s="48" customFormat="1" ht="15" customHeight="1" x14ac:dyDescent="0.25">
      <c r="A61" s="18" t="s">
        <v>10</v>
      </c>
      <c r="B61" s="46">
        <f>SUM(B57:B60)</f>
        <v>103</v>
      </c>
      <c r="C61" s="47"/>
    </row>
    <row r="62" spans="1:8" ht="15" customHeight="1" x14ac:dyDescent="0.25">
      <c r="A62" s="20" t="s">
        <v>11</v>
      </c>
      <c r="B62" s="21">
        <v>0</v>
      </c>
    </row>
    <row r="63" spans="1:8" ht="15" customHeight="1" x14ac:dyDescent="0.25">
      <c r="A63" s="44" t="s">
        <v>435</v>
      </c>
      <c r="B63" s="43">
        <v>62</v>
      </c>
    </row>
    <row r="64" spans="1:8" ht="15" customHeight="1" x14ac:dyDescent="0.25">
      <c r="A64" s="44"/>
      <c r="B64" s="43"/>
    </row>
    <row r="65" spans="1:4" s="36" customFormat="1" ht="15" customHeight="1" thickBot="1" x14ac:dyDescent="0.3">
      <c r="A65" s="50" t="s">
        <v>24</v>
      </c>
      <c r="B65" s="51">
        <f>SUM(B62:B64)</f>
        <v>62</v>
      </c>
      <c r="C65" s="15"/>
    </row>
    <row r="66" spans="1:4" s="36" customFormat="1" ht="15" customHeight="1" x14ac:dyDescent="0.25">
      <c r="A66" s="52"/>
      <c r="B66" s="53"/>
      <c r="C66" s="15"/>
    </row>
    <row r="67" spans="1:4" s="36" customFormat="1" ht="15" customHeight="1" x14ac:dyDescent="0.25">
      <c r="A67" s="26" t="s">
        <v>14</v>
      </c>
      <c r="B67" s="27">
        <f>ROUNDUP((((B61+B66)/B56)+B65)*$C$1,0)</f>
        <v>94</v>
      </c>
      <c r="C67" s="15"/>
    </row>
    <row r="68" spans="1:4" ht="15" customHeight="1" x14ac:dyDescent="0.25">
      <c r="A68" s="30" t="s">
        <v>15</v>
      </c>
      <c r="B68" s="29">
        <v>1.1499999999999999</v>
      </c>
    </row>
    <row r="69" spans="1:4" ht="15" customHeight="1" x14ac:dyDescent="0.25">
      <c r="A69" s="30" t="s">
        <v>16</v>
      </c>
      <c r="B69" s="54">
        <f>ROUNDUP(B67*B68,0)</f>
        <v>109</v>
      </c>
    </row>
    <row r="70" spans="1:4" ht="15" customHeight="1" x14ac:dyDescent="0.25">
      <c r="A70" s="55" t="s">
        <v>17</v>
      </c>
      <c r="B70" s="56">
        <f>ROUNDUP(B69/$D$1,0)</f>
        <v>91</v>
      </c>
      <c r="D70" s="36"/>
    </row>
    <row r="71" spans="1:4" ht="15" customHeight="1" x14ac:dyDescent="0.25">
      <c r="A71" s="37" t="s">
        <v>18</v>
      </c>
      <c r="B71" s="38">
        <f>ROUNDUP(B70*$D$1*$E$1,0)</f>
        <v>121</v>
      </c>
      <c r="D71" s="36"/>
    </row>
    <row r="74" spans="1:4" ht="15" customHeight="1" x14ac:dyDescent="0.25">
      <c r="B74" s="8" t="s">
        <v>5</v>
      </c>
    </row>
    <row r="75" spans="1:4" ht="22.5" customHeight="1" x14ac:dyDescent="0.25">
      <c r="A75" s="41" t="s">
        <v>32</v>
      </c>
      <c r="B75" s="10">
        <v>4</v>
      </c>
      <c r="C75" s="78"/>
    </row>
    <row r="76" spans="1:4" ht="15" customHeight="1" x14ac:dyDescent="0.25">
      <c r="A76" s="42" t="s">
        <v>7</v>
      </c>
      <c r="B76" s="43" t="e">
        <f>#REF!</f>
        <v>#REF!</v>
      </c>
    </row>
    <row r="77" spans="1:4" ht="15" customHeight="1" x14ac:dyDescent="0.25">
      <c r="A77" s="44" t="s">
        <v>8</v>
      </c>
      <c r="B77" s="43">
        <f>0</f>
        <v>0</v>
      </c>
    </row>
    <row r="78" spans="1:4" ht="15" customHeight="1" x14ac:dyDescent="0.25">
      <c r="A78" s="45"/>
      <c r="B78" s="43"/>
    </row>
    <row r="79" spans="1:4" s="48" customFormat="1" ht="15" customHeight="1" x14ac:dyDescent="0.25">
      <c r="A79" s="18" t="s">
        <v>10</v>
      </c>
      <c r="B79" s="46" t="e">
        <f>SUM(B76:B78)</f>
        <v>#REF!</v>
      </c>
      <c r="C79" s="47"/>
    </row>
    <row r="80" spans="1:4" ht="15" customHeight="1" x14ac:dyDescent="0.25">
      <c r="A80" s="20" t="s">
        <v>44</v>
      </c>
      <c r="B80" s="21" t="e">
        <f>#REF!</f>
        <v>#REF!</v>
      </c>
    </row>
    <row r="81" spans="1:4" ht="15" customHeight="1" x14ac:dyDescent="0.25">
      <c r="A81" s="44"/>
      <c r="B81" s="43"/>
    </row>
    <row r="82" spans="1:4" ht="15" customHeight="1" x14ac:dyDescent="0.25">
      <c r="A82" s="44"/>
      <c r="B82" s="43"/>
    </row>
    <row r="83" spans="1:4" s="36" customFormat="1" ht="15" customHeight="1" thickBot="1" x14ac:dyDescent="0.3">
      <c r="A83" s="50" t="s">
        <v>24</v>
      </c>
      <c r="B83" s="51" t="e">
        <f>SUM(B80:B82)</f>
        <v>#REF!</v>
      </c>
      <c r="C83" s="15"/>
    </row>
    <row r="84" spans="1:4" s="36" customFormat="1" ht="15" customHeight="1" x14ac:dyDescent="0.25">
      <c r="A84" s="71" t="s">
        <v>13</v>
      </c>
      <c r="B84" s="53" t="e">
        <f>#REF!</f>
        <v>#REF!</v>
      </c>
      <c r="C84" s="15"/>
    </row>
    <row r="85" spans="1:4" s="36" customFormat="1" ht="15" customHeight="1" x14ac:dyDescent="0.25">
      <c r="A85" s="26" t="s">
        <v>14</v>
      </c>
      <c r="B85" s="27" t="e">
        <f>ROUNDUP((((B79+B84)/B75)+B83)*$C$1,0)</f>
        <v>#REF!</v>
      </c>
      <c r="C85" s="15"/>
    </row>
    <row r="86" spans="1:4" ht="15" customHeight="1" x14ac:dyDescent="0.25">
      <c r="A86" s="30" t="s">
        <v>15</v>
      </c>
      <c r="B86" s="29">
        <v>1.24</v>
      </c>
    </row>
    <row r="87" spans="1:4" ht="15" customHeight="1" x14ac:dyDescent="0.25">
      <c r="A87" s="30" t="s">
        <v>16</v>
      </c>
      <c r="B87" s="54" t="e">
        <f>ROUNDUP(B85*B86,0)</f>
        <v>#REF!</v>
      </c>
    </row>
    <row r="88" spans="1:4" ht="15" customHeight="1" x14ac:dyDescent="0.25">
      <c r="A88" s="55" t="s">
        <v>17</v>
      </c>
      <c r="B88" s="56" t="e">
        <f>ROUNDUP(B87/$D$1,0)</f>
        <v>#REF!</v>
      </c>
      <c r="D88" s="36"/>
    </row>
    <row r="89" spans="1:4" ht="15" customHeight="1" x14ac:dyDescent="0.25">
      <c r="A89" s="37" t="s">
        <v>18</v>
      </c>
      <c r="B89" s="38" t="e">
        <f>ROUNDUP(B88*$D$1*$E$1,0)</f>
        <v>#REF!</v>
      </c>
      <c r="D89" s="36"/>
    </row>
    <row r="92" spans="1:4" ht="15" customHeight="1" x14ac:dyDescent="0.25">
      <c r="B92" s="8" t="s">
        <v>5</v>
      </c>
    </row>
    <row r="93" spans="1:4" ht="31.5" x14ac:dyDescent="0.25">
      <c r="A93" s="79" t="s">
        <v>33</v>
      </c>
      <c r="B93" s="10">
        <v>2</v>
      </c>
      <c r="C93" s="78"/>
    </row>
    <row r="94" spans="1:4" ht="15" customHeight="1" x14ac:dyDescent="0.25">
      <c r="A94" s="42" t="s">
        <v>7</v>
      </c>
      <c r="B94" s="43">
        <f>B57</f>
        <v>80</v>
      </c>
    </row>
    <row r="95" spans="1:4" ht="15" customHeight="1" x14ac:dyDescent="0.25">
      <c r="A95" s="44" t="s">
        <v>8</v>
      </c>
      <c r="B95" s="43">
        <f>B58</f>
        <v>10</v>
      </c>
    </row>
    <row r="96" spans="1:4" ht="15" customHeight="1" x14ac:dyDescent="0.25">
      <c r="A96" s="45"/>
      <c r="B96" s="43"/>
    </row>
    <row r="97" spans="1:4" s="48" customFormat="1" ht="15" customHeight="1" x14ac:dyDescent="0.25">
      <c r="A97" s="18" t="s">
        <v>10</v>
      </c>
      <c r="B97" s="46">
        <f>SUM(B94:B96)</f>
        <v>90</v>
      </c>
      <c r="C97" s="47"/>
    </row>
    <row r="98" spans="1:4" ht="15" customHeight="1" x14ac:dyDescent="0.25">
      <c r="A98" s="20" t="s">
        <v>34</v>
      </c>
      <c r="B98" s="21">
        <v>0</v>
      </c>
    </row>
    <row r="99" spans="1:4" ht="15" customHeight="1" x14ac:dyDescent="0.25">
      <c r="A99" s="44" t="s">
        <v>35</v>
      </c>
      <c r="B99" s="43">
        <v>69</v>
      </c>
    </row>
    <row r="100" spans="1:4" ht="63.75" x14ac:dyDescent="0.25">
      <c r="A100" s="80" t="s">
        <v>36</v>
      </c>
      <c r="B100" s="43"/>
    </row>
    <row r="101" spans="1:4" s="36" customFormat="1" ht="15" customHeight="1" thickBot="1" x14ac:dyDescent="0.3">
      <c r="A101" s="50" t="s">
        <v>24</v>
      </c>
      <c r="B101" s="51">
        <f>SUM(B98:B100)</f>
        <v>69</v>
      </c>
      <c r="C101" s="15"/>
    </row>
    <row r="102" spans="1:4" s="36" customFormat="1" ht="15" customHeight="1" x14ac:dyDescent="0.25">
      <c r="A102" s="71" t="s">
        <v>37</v>
      </c>
      <c r="B102" s="53">
        <v>0</v>
      </c>
      <c r="C102" s="15"/>
    </row>
    <row r="103" spans="1:4" s="36" customFormat="1" ht="15" customHeight="1" x14ac:dyDescent="0.25">
      <c r="A103" s="26" t="s">
        <v>14</v>
      </c>
      <c r="B103" s="27">
        <f>ROUNDUP((((B97+B102)/B93)+B101)*$C$1,0)</f>
        <v>122</v>
      </c>
      <c r="C103" s="15"/>
    </row>
    <row r="104" spans="1:4" ht="15" customHeight="1" x14ac:dyDescent="0.25">
      <c r="A104" s="30" t="s">
        <v>15</v>
      </c>
      <c r="B104" s="29">
        <v>1.25</v>
      </c>
    </row>
    <row r="105" spans="1:4" ht="15" customHeight="1" x14ac:dyDescent="0.25">
      <c r="A105" s="30" t="s">
        <v>16</v>
      </c>
      <c r="B105" s="54">
        <f>ROUNDUP(B103*B104,0)</f>
        <v>153</v>
      </c>
    </row>
    <row r="106" spans="1:4" ht="15" customHeight="1" x14ac:dyDescent="0.25">
      <c r="A106" s="55" t="s">
        <v>17</v>
      </c>
      <c r="B106" s="56">
        <f>ROUNDUP(B105/$D$1,0)</f>
        <v>128</v>
      </c>
      <c r="C106" s="81" t="s">
        <v>38</v>
      </c>
      <c r="D106" s="36"/>
    </row>
    <row r="107" spans="1:4" ht="15" customHeight="1" x14ac:dyDescent="0.25">
      <c r="A107" s="37" t="s">
        <v>18</v>
      </c>
      <c r="B107" s="38">
        <f>ROUNDUP(B106*$D$1*$E$1,0)</f>
        <v>169</v>
      </c>
      <c r="D107" s="36"/>
    </row>
    <row r="110" spans="1:4" ht="22.5" customHeight="1" x14ac:dyDescent="0.25">
      <c r="B110" s="8" t="s">
        <v>5</v>
      </c>
    </row>
    <row r="111" spans="1:4" ht="22.5" customHeight="1" x14ac:dyDescent="0.25">
      <c r="A111" s="82" t="s">
        <v>39</v>
      </c>
      <c r="B111" s="10">
        <v>2</v>
      </c>
      <c r="C111" s="78" t="s">
        <v>40</v>
      </c>
    </row>
    <row r="112" spans="1:4" ht="15" customHeight="1" x14ac:dyDescent="0.25">
      <c r="A112" s="42" t="s">
        <v>7</v>
      </c>
      <c r="B112" s="43">
        <v>105</v>
      </c>
    </row>
    <row r="113" spans="1:4" ht="15" customHeight="1" x14ac:dyDescent="0.25">
      <c r="A113" s="44" t="s">
        <v>8</v>
      </c>
      <c r="B113" s="43">
        <v>10</v>
      </c>
    </row>
    <row r="114" spans="1:4" ht="15" customHeight="1" x14ac:dyDescent="0.25">
      <c r="A114" s="45"/>
      <c r="B114" s="43"/>
    </row>
    <row r="115" spans="1:4" s="48" customFormat="1" ht="15" customHeight="1" x14ac:dyDescent="0.25">
      <c r="A115" s="18" t="s">
        <v>10</v>
      </c>
      <c r="B115" s="46">
        <f>SUM(B112:B114)</f>
        <v>115</v>
      </c>
      <c r="C115" s="47"/>
    </row>
    <row r="116" spans="1:4" ht="15" customHeight="1" x14ac:dyDescent="0.25">
      <c r="A116" s="20" t="s">
        <v>436</v>
      </c>
      <c r="B116" s="21">
        <v>24.5</v>
      </c>
    </row>
    <row r="117" spans="1:4" ht="15" customHeight="1" x14ac:dyDescent="0.25">
      <c r="A117" s="44" t="s">
        <v>437</v>
      </c>
      <c r="B117" s="43">
        <v>23</v>
      </c>
    </row>
    <row r="118" spans="1:4" ht="15" customHeight="1" x14ac:dyDescent="0.25">
      <c r="A118" s="44"/>
      <c r="B118" s="43"/>
    </row>
    <row r="119" spans="1:4" s="36" customFormat="1" ht="15" customHeight="1" thickBot="1" x14ac:dyDescent="0.3">
      <c r="A119" s="50" t="s">
        <v>24</v>
      </c>
      <c r="B119" s="51">
        <f>SUM(B116:B118)</f>
        <v>47.5</v>
      </c>
      <c r="C119" s="15"/>
    </row>
    <row r="120" spans="1:4" s="36" customFormat="1" ht="15" customHeight="1" x14ac:dyDescent="0.25">
      <c r="A120" s="71" t="s">
        <v>41</v>
      </c>
      <c r="B120" s="53">
        <v>0</v>
      </c>
      <c r="C120" s="15"/>
    </row>
    <row r="121" spans="1:4" s="36" customFormat="1" ht="15" customHeight="1" x14ac:dyDescent="0.25">
      <c r="A121" s="26" t="s">
        <v>14</v>
      </c>
      <c r="B121" s="27">
        <f>ROUNDUP((((B115+B120)/B111)+B119)*$C$1,0)</f>
        <v>113</v>
      </c>
      <c r="C121" s="15"/>
    </row>
    <row r="122" spans="1:4" ht="15" customHeight="1" x14ac:dyDescent="0.25">
      <c r="A122" s="30" t="s">
        <v>15</v>
      </c>
      <c r="B122" s="29">
        <v>1.25</v>
      </c>
    </row>
    <row r="123" spans="1:4" ht="15" customHeight="1" x14ac:dyDescent="0.25">
      <c r="A123" s="30" t="s">
        <v>16</v>
      </c>
      <c r="B123" s="54">
        <f>ROUNDUP(B121*B122,0)</f>
        <v>142</v>
      </c>
    </row>
    <row r="124" spans="1:4" ht="15" customHeight="1" x14ac:dyDescent="0.25">
      <c r="A124" s="55" t="s">
        <v>17</v>
      </c>
      <c r="B124" s="56">
        <f>ROUNDUP(B123/$D$1,0)</f>
        <v>119</v>
      </c>
      <c r="D124" s="36"/>
    </row>
    <row r="125" spans="1:4" ht="15" customHeight="1" x14ac:dyDescent="0.25">
      <c r="A125" s="37" t="s">
        <v>18</v>
      </c>
      <c r="B125" s="38">
        <f>ROUNDUP(B124*$D$1*$E$1,0)</f>
        <v>158</v>
      </c>
      <c r="D125" s="36"/>
    </row>
  </sheetData>
  <pageMargins left="0.7" right="0.7" top="0.75" bottom="0.75" header="0.3" footer="0.3"/>
  <pageSetup paperSize="9" scale="55" orientation="portrait" r:id="rId1"/>
  <rowBreaks count="1" manualBreakCount="1">
    <brk id="5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E33"/>
  <sheetViews>
    <sheetView topLeftCell="A10" workbookViewId="0">
      <selection activeCell="A28" sqref="A28:XFD33"/>
    </sheetView>
  </sheetViews>
  <sheetFormatPr defaultColWidth="8.85546875" defaultRowHeight="15" x14ac:dyDescent="0.25"/>
  <cols>
    <col min="1" max="1" width="8.85546875" style="84"/>
    <col min="2" max="2" width="82.28515625" style="84" customWidth="1"/>
    <col min="3" max="3" width="17.140625" style="84" customWidth="1"/>
    <col min="4" max="4" width="11.5703125" style="84" customWidth="1"/>
    <col min="5" max="5" width="11.7109375" style="84" customWidth="1"/>
    <col min="6" max="16384" width="8.85546875" style="84"/>
  </cols>
  <sheetData>
    <row r="2" spans="2:5" ht="22.5" x14ac:dyDescent="0.3">
      <c r="B2" s="620" t="s">
        <v>45</v>
      </c>
      <c r="C2" s="620"/>
      <c r="D2" s="620"/>
      <c r="E2" s="620"/>
    </row>
    <row r="3" spans="2:5" ht="31.15" customHeight="1" x14ac:dyDescent="0.25">
      <c r="B3" s="85" t="s">
        <v>46</v>
      </c>
      <c r="C3" s="615" t="s">
        <v>47</v>
      </c>
      <c r="D3" s="615"/>
      <c r="E3" s="616"/>
    </row>
    <row r="4" spans="2:5" ht="30" customHeight="1" x14ac:dyDescent="0.25">
      <c r="B4" s="86" t="s">
        <v>48</v>
      </c>
      <c r="C4" s="87" t="s">
        <v>2</v>
      </c>
      <c r="D4" s="88" t="s">
        <v>49</v>
      </c>
      <c r="E4" s="88" t="s">
        <v>50</v>
      </c>
    </row>
    <row r="5" spans="2:5" ht="15.75" x14ac:dyDescent="0.25">
      <c r="B5" s="89" t="s">
        <v>51</v>
      </c>
      <c r="C5" s="90" t="s">
        <v>52</v>
      </c>
      <c r="D5" s="91">
        <v>38</v>
      </c>
      <c r="E5" s="91">
        <v>30</v>
      </c>
    </row>
    <row r="6" spans="2:5" x14ac:dyDescent="0.25">
      <c r="B6" s="612" t="s">
        <v>53</v>
      </c>
      <c r="C6" s="613"/>
      <c r="D6" s="613"/>
      <c r="E6" s="614"/>
    </row>
    <row r="7" spans="2:5" x14ac:dyDescent="0.25">
      <c r="B7" s="92"/>
      <c r="C7" s="93"/>
      <c r="D7" s="94"/>
      <c r="E7" s="95"/>
    </row>
    <row r="8" spans="2:5" ht="15.75" x14ac:dyDescent="0.25">
      <c r="B8" s="96" t="s">
        <v>54</v>
      </c>
      <c r="C8" s="97" t="s">
        <v>52</v>
      </c>
      <c r="D8" s="98">
        <v>53</v>
      </c>
      <c r="E8" s="98">
        <v>45</v>
      </c>
    </row>
    <row r="9" spans="2:5" x14ac:dyDescent="0.25">
      <c r="B9" s="617" t="s">
        <v>55</v>
      </c>
      <c r="C9" s="618"/>
      <c r="D9" s="618"/>
      <c r="E9" s="619"/>
    </row>
    <row r="10" spans="2:5" x14ac:dyDescent="0.25">
      <c r="B10" s="99"/>
      <c r="C10" s="100"/>
      <c r="D10" s="100"/>
      <c r="E10" s="101"/>
    </row>
    <row r="11" spans="2:5" ht="15.75" x14ac:dyDescent="0.25">
      <c r="B11" s="96" t="s">
        <v>56</v>
      </c>
      <c r="C11" s="97" t="s">
        <v>57</v>
      </c>
      <c r="D11" s="98">
        <v>63</v>
      </c>
      <c r="E11" s="98">
        <v>55</v>
      </c>
    </row>
    <row r="12" spans="2:5" x14ac:dyDescent="0.25">
      <c r="B12" s="617" t="s">
        <v>58</v>
      </c>
      <c r="C12" s="618"/>
      <c r="D12" s="618"/>
      <c r="E12" s="619"/>
    </row>
    <row r="13" spans="2:5" x14ac:dyDescent="0.25">
      <c r="B13" s="99"/>
      <c r="C13" s="100"/>
      <c r="D13" s="100"/>
      <c r="E13" s="101"/>
    </row>
    <row r="14" spans="2:5" ht="15.75" x14ac:dyDescent="0.25">
      <c r="B14" s="102" t="s">
        <v>59</v>
      </c>
      <c r="C14" s="90" t="s">
        <v>52</v>
      </c>
      <c r="D14" s="91">
        <v>73</v>
      </c>
      <c r="E14" s="91">
        <v>65</v>
      </c>
    </row>
    <row r="15" spans="2:5" x14ac:dyDescent="0.25">
      <c r="B15" s="612" t="s">
        <v>60</v>
      </c>
      <c r="C15" s="613"/>
      <c r="D15" s="613"/>
      <c r="E15" s="614"/>
    </row>
    <row r="16" spans="2:5" x14ac:dyDescent="0.25">
      <c r="B16" s="92"/>
      <c r="C16" s="93"/>
      <c r="D16" s="94"/>
      <c r="E16" s="95"/>
    </row>
    <row r="17" spans="2:5" ht="15.75" x14ac:dyDescent="0.25">
      <c r="B17" s="96" t="s">
        <v>61</v>
      </c>
      <c r="C17" s="97" t="s">
        <v>62</v>
      </c>
      <c r="D17" s="98">
        <v>90</v>
      </c>
      <c r="E17" s="98">
        <v>82</v>
      </c>
    </row>
    <row r="18" spans="2:5" x14ac:dyDescent="0.25">
      <c r="B18" s="617" t="s">
        <v>63</v>
      </c>
      <c r="C18" s="618"/>
      <c r="D18" s="618"/>
      <c r="E18" s="619"/>
    </row>
    <row r="19" spans="2:5" x14ac:dyDescent="0.25">
      <c r="B19" s="103"/>
      <c r="C19" s="103"/>
      <c r="D19" s="103"/>
      <c r="E19" s="103"/>
    </row>
    <row r="20" spans="2:5" x14ac:dyDescent="0.25">
      <c r="B20" s="104" t="s">
        <v>64</v>
      </c>
      <c r="C20" s="104" t="s">
        <v>65</v>
      </c>
    </row>
    <row r="21" spans="2:5" x14ac:dyDescent="0.25">
      <c r="B21" s="99" t="s">
        <v>66</v>
      </c>
      <c r="C21" s="105" t="s">
        <v>67</v>
      </c>
      <c r="D21" s="100"/>
      <c r="E21" s="101"/>
    </row>
    <row r="22" spans="2:5" x14ac:dyDescent="0.25">
      <c r="B22" s="106" t="s">
        <v>68</v>
      </c>
      <c r="C22" s="107">
        <v>50</v>
      </c>
      <c r="D22" s="106" t="s">
        <v>69</v>
      </c>
      <c r="E22" s="108"/>
    </row>
    <row r="23" spans="2:5" x14ac:dyDescent="0.25">
      <c r="B23" s="109" t="s">
        <v>72</v>
      </c>
      <c r="C23" s="110"/>
      <c r="D23" s="110"/>
      <c r="E23" s="111"/>
    </row>
    <row r="24" spans="2:5" x14ac:dyDescent="0.25">
      <c r="B24" s="112" t="s">
        <v>70</v>
      </c>
      <c r="C24" s="110"/>
      <c r="D24" s="110"/>
      <c r="E24" s="111"/>
    </row>
    <row r="25" spans="2:5" x14ac:dyDescent="0.25">
      <c r="B25" s="113" t="s">
        <v>71</v>
      </c>
      <c r="C25" s="114"/>
      <c r="D25" s="114"/>
      <c r="E25" s="108"/>
    </row>
    <row r="26" spans="2:5" x14ac:dyDescent="0.25">
      <c r="B26" s="115"/>
      <c r="C26" s="110"/>
      <c r="D26" s="110"/>
      <c r="E26" s="110"/>
    </row>
    <row r="27" spans="2:5" x14ac:dyDescent="0.25">
      <c r="B27" s="115"/>
      <c r="C27" s="110"/>
      <c r="D27" s="110"/>
      <c r="E27" s="110"/>
    </row>
    <row r="28" spans="2:5" ht="31.15" customHeight="1" x14ac:dyDescent="0.25">
      <c r="B28" s="85" t="s">
        <v>73</v>
      </c>
      <c r="C28" s="615" t="s">
        <v>47</v>
      </c>
      <c r="D28" s="615"/>
      <c r="E28" s="616"/>
    </row>
    <row r="29" spans="2:5" ht="30" customHeight="1" x14ac:dyDescent="0.25">
      <c r="B29" s="86" t="s">
        <v>79</v>
      </c>
      <c r="C29" s="87" t="s">
        <v>2</v>
      </c>
      <c r="D29" s="88" t="s">
        <v>49</v>
      </c>
      <c r="E29" s="88"/>
    </row>
    <row r="30" spans="2:5" ht="15.75" x14ac:dyDescent="0.25">
      <c r="B30" s="116" t="s">
        <v>74</v>
      </c>
      <c r="C30" s="117" t="s">
        <v>75</v>
      </c>
      <c r="D30" s="118">
        <v>68</v>
      </c>
      <c r="E30" s="118"/>
    </row>
    <row r="31" spans="2:5" x14ac:dyDescent="0.25">
      <c r="B31" s="612" t="s">
        <v>76</v>
      </c>
      <c r="C31" s="613"/>
      <c r="D31" s="613"/>
      <c r="E31" s="614"/>
    </row>
    <row r="32" spans="2:5" x14ac:dyDescent="0.25">
      <c r="B32" s="609" t="s">
        <v>77</v>
      </c>
      <c r="C32" s="610"/>
      <c r="D32" s="610"/>
      <c r="E32" s="611"/>
    </row>
    <row r="33" spans="2:5" x14ac:dyDescent="0.25">
      <c r="B33" s="606" t="s">
        <v>78</v>
      </c>
      <c r="C33" s="607"/>
      <c r="D33" s="607"/>
      <c r="E33" s="608"/>
    </row>
  </sheetData>
  <mergeCells count="11">
    <mergeCell ref="B15:E15"/>
    <mergeCell ref="B2:E2"/>
    <mergeCell ref="C3:E3"/>
    <mergeCell ref="B6:E6"/>
    <mergeCell ref="B9:E9"/>
    <mergeCell ref="B12:E12"/>
    <mergeCell ref="B33:E33"/>
    <mergeCell ref="B32:E32"/>
    <mergeCell ref="B31:E31"/>
    <mergeCell ref="C28:E28"/>
    <mergeCell ref="B18:E18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TRANSFER FIT (USD)</vt:lpstr>
      <vt:lpstr>AIRPORT FAST TRACK (USD)</vt:lpstr>
      <vt:lpstr>BINTAN FERRY (USD)</vt:lpstr>
      <vt:lpstr>TOUR Classic FIT (USD) </vt:lpstr>
      <vt:lpstr>TOUR Signature FIT (USD)</vt:lpstr>
      <vt:lpstr>FREE &amp; EASY</vt:lpstr>
      <vt:lpstr>TOUR HIGHLIGHT</vt:lpstr>
      <vt:lpstr>SIC EXCURSIONS</vt:lpstr>
      <vt:lpstr>F&amp;E Tour</vt:lpstr>
      <vt:lpstr>Sheet1</vt:lpstr>
      <vt:lpstr>'AIRPORT FAST TRACK (USD)'!gateway</vt:lpstr>
      <vt:lpstr>'F&amp;E Tour'!Print_Area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Genady</cp:lastModifiedBy>
  <cp:lastPrinted>2015-02-27T06:26:15Z</cp:lastPrinted>
  <dcterms:created xsi:type="dcterms:W3CDTF">2014-11-10T07:34:24Z</dcterms:created>
  <dcterms:modified xsi:type="dcterms:W3CDTF">2018-10-12T12:06:33Z</dcterms:modified>
</cp:coreProperties>
</file>